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X:\КПКР\КПКР (постановления)\2024\рег план 737 от 11.12.2023\"/>
    </mc:Choice>
  </mc:AlternateContent>
  <bookViews>
    <workbookView minimized="1" xWindow="0" yWindow="0" windowWidth="38400" windowHeight="11535"/>
  </bookViews>
  <sheets>
    <sheet name="прил 1" sheetId="1" r:id="rId1"/>
    <sheet name="прил 2" sheetId="2" r:id="rId2"/>
    <sheet name="прил 3" sheetId="3" r:id="rId3"/>
    <sheet name="прил 4" sheetId="4" state="hidden" r:id="rId4"/>
  </sheets>
  <externalReferences>
    <externalReference r:id="rId5"/>
  </externalReferences>
  <definedNames>
    <definedName name="_xlnm._FilterDatabase" localSheetId="0" hidden="1">'прил 1'!$A$14:$AB$656</definedName>
    <definedName name="_xlnm._FilterDatabase" localSheetId="1" hidden="1">'прил 2'!$A$16:$AE$657</definedName>
    <definedName name="_xlnm._FilterDatabase" localSheetId="2" hidden="1">'прил 3'!$A$13:$Y$655</definedName>
    <definedName name="Z_2A2B3742_1D1D_43B8_B0CD_A4DE28D2A6D1_.wvu.Cols" localSheetId="0" hidden="1">'прил 1'!$C:$D,'прил 1'!$T:$T</definedName>
    <definedName name="Z_2A2B3742_1D1D_43B8_B0CD_A4DE28D2A6D1_.wvu.Cols" localSheetId="1" hidden="1">'прил 2'!$C:$D,'прил 2'!$O:$R,'прил 2'!$AB:$AB</definedName>
    <definedName name="Z_2A2B3742_1D1D_43B8_B0CD_A4DE28D2A6D1_.wvu.Cols" localSheetId="2" hidden="1">'прил 3'!$C:$D,'прил 3'!$M:$M</definedName>
    <definedName name="Z_2A2B3742_1D1D_43B8_B0CD_A4DE28D2A6D1_.wvu.Cols" localSheetId="3" hidden="1">'прил 4'!$I:$I</definedName>
    <definedName name="Z_2A2B3742_1D1D_43B8_B0CD_A4DE28D2A6D1_.wvu.FilterData" localSheetId="0" hidden="1">'прил 1'!$A$14:$V$15</definedName>
    <definedName name="Z_2A2B3742_1D1D_43B8_B0CD_A4DE28D2A6D1_.wvu.FilterData" localSheetId="1" hidden="1">'прил 2'!$B$16:$AD$17</definedName>
    <definedName name="Z_2A2B3742_1D1D_43B8_B0CD_A4DE28D2A6D1_.wvu.FilterData" localSheetId="2" hidden="1">'прил 3'!$A$14:$N$14</definedName>
    <definedName name="Z_2A2B3742_1D1D_43B8_B0CD_A4DE28D2A6D1_.wvu.Rows" localSheetId="1" hidden="1">'прил 2'!$8:$8,'прил 2'!$15:$15</definedName>
    <definedName name="Z_2A2B3742_1D1D_43B8_B0CD_A4DE28D2A6D1_.wvu.Rows" localSheetId="2" hidden="1">'прил 3'!$12:$12</definedName>
    <definedName name="Z_84B07CA3_50B2_4AE1_8A55_4EBA25A03E7D_.wvu.Cols" localSheetId="0" hidden="1">'прил 1'!$C:$D,'прил 1'!$T:$T</definedName>
    <definedName name="Z_84B07CA3_50B2_4AE1_8A55_4EBA25A03E7D_.wvu.Cols" localSheetId="1" hidden="1">'прил 2'!$O:$R</definedName>
    <definedName name="Z_84B07CA3_50B2_4AE1_8A55_4EBA25A03E7D_.wvu.Cols" localSheetId="2" hidden="1">'прил 3'!$M:$M</definedName>
    <definedName name="Z_84B07CA3_50B2_4AE1_8A55_4EBA25A03E7D_.wvu.Cols" localSheetId="3" hidden="1">'прил 4'!$I:$I</definedName>
    <definedName name="Z_84B07CA3_50B2_4AE1_8A55_4EBA25A03E7D_.wvu.FilterData" localSheetId="0" hidden="1">'прил 1'!$A$14:$V$748</definedName>
    <definedName name="Z_84B07CA3_50B2_4AE1_8A55_4EBA25A03E7D_.wvu.FilterData" localSheetId="1" hidden="1">'прил 2'!$B$16:$AD$749</definedName>
    <definedName name="Z_84B07CA3_50B2_4AE1_8A55_4EBA25A03E7D_.wvu.FilterData" localSheetId="2" hidden="1">'прил 3'!$B$13:$N$746</definedName>
    <definedName name="Z_84B07CA3_50B2_4AE1_8A55_4EBA25A03E7D_.wvu.Rows" localSheetId="1" hidden="1">'прил 2'!$8:$8,'прил 2'!$15:$15</definedName>
    <definedName name="Z_84B07CA3_50B2_4AE1_8A55_4EBA25A03E7D_.wvu.Rows" localSheetId="2" hidden="1">'прил 3'!$12:$12</definedName>
    <definedName name="Z_A48BF361_2433_4711_8D54_D2CEA763DB56_.wvu.Cols" localSheetId="0" hidden="1">'прил 1'!$C:$D,'прил 1'!$T:$T</definedName>
    <definedName name="Z_A48BF361_2433_4711_8D54_D2CEA763DB56_.wvu.Cols" localSheetId="1" hidden="1">'прил 2'!$C:$D,'прил 2'!$O:$R,'прил 2'!$AB:$AB</definedName>
    <definedName name="Z_A48BF361_2433_4711_8D54_D2CEA763DB56_.wvu.Cols" localSheetId="2" hidden="1">'прил 3'!$C:$D,'прил 3'!$M:$M</definedName>
    <definedName name="Z_A48BF361_2433_4711_8D54_D2CEA763DB56_.wvu.Cols" localSheetId="3" hidden="1">'прил 4'!$I:$I</definedName>
    <definedName name="Z_A48BF361_2433_4711_8D54_D2CEA763DB56_.wvu.FilterData" localSheetId="0" hidden="1">'прил 1'!$A$14:$V$15</definedName>
    <definedName name="Z_A48BF361_2433_4711_8D54_D2CEA763DB56_.wvu.FilterData" localSheetId="1" hidden="1">'прил 2'!$B$16:$AD$17</definedName>
    <definedName name="Z_A48BF361_2433_4711_8D54_D2CEA763DB56_.wvu.FilterData" localSheetId="2" hidden="1">'прил 3'!$A$14:$N$14</definedName>
    <definedName name="Z_A48BF361_2433_4711_8D54_D2CEA763DB56_.wvu.PrintArea" localSheetId="0" hidden="1">'прил 1'!$A$1:$S$15</definedName>
    <definedName name="Z_A48BF361_2433_4711_8D54_D2CEA763DB56_.wvu.Rows" localSheetId="1" hidden="1">'прил 2'!$8:$8,'прил 2'!$15:$15</definedName>
    <definedName name="Z_A48BF361_2433_4711_8D54_D2CEA763DB56_.wvu.Rows" localSheetId="2" hidden="1">'прил 3'!$12:$12</definedName>
    <definedName name="_xlnm.Print_Area" localSheetId="0">'прил 1'!$A$1:$S$656</definedName>
    <definedName name="_xlnm.Print_Area" localSheetId="2">'прил 3'!$A$1:$M$1087</definedName>
  </definedNames>
  <calcPr calcId="152511" calcMode="manual"/>
  <customWorkbookViews>
    <customWorkbookView name="Рязанова Ирина Игоревна - Личное представление" guid="{84B07CA3-50B2-4AE1-8A55-4EBA25A03E7D}" mergeInterval="0" personalView="1" maximized="1" xWindow="-8" yWindow="-8" windowWidth="1936" windowHeight="1056" activeSheetId="1"/>
    <customWorkbookView name="Кузнецова Маргарита Александровна - Личное представление" guid="{A48BF361-2433-4711-8D54-D2CEA763DB56}" mergeInterval="0" personalView="1" maximized="1" xWindow="1912" yWindow="-8" windowWidth="1936" windowHeight="1056" activeSheetId="3" showComments="commIndAndComment"/>
    <customWorkbookView name="Косцова Анастасия Сергеевна - Личное представление" guid="{2A2B3742-1D1D-43B8-B0CD-A4DE28D2A6D1}" mergeInterval="0" personalView="1" maximized="1" xWindow="-8" yWindow="-8" windowWidth="1936" windowHeight="1056" activeSheetId="1"/>
  </customWorkbookViews>
</workbook>
</file>

<file path=xl/calcChain.xml><?xml version="1.0" encoding="utf-8"?>
<calcChain xmlns="http://schemas.openxmlformats.org/spreadsheetml/2006/main">
  <c r="U18" i="1" l="1"/>
  <c r="U19" i="1"/>
  <c r="U20" i="1"/>
  <c r="U21" i="1"/>
  <c r="U22" i="1"/>
  <c r="U23" i="1"/>
  <c r="U24" i="1"/>
  <c r="U25" i="1"/>
  <c r="U26" i="1"/>
  <c r="U27" i="1"/>
  <c r="U28" i="1"/>
  <c r="U29" i="1"/>
  <c r="U30" i="1"/>
  <c r="U31" i="1"/>
  <c r="U32" i="1"/>
  <c r="U33" i="1"/>
  <c r="U34" i="1"/>
  <c r="U35" i="1"/>
  <c r="U36" i="1"/>
  <c r="U37" i="1"/>
  <c r="U38" i="1"/>
  <c r="U39" i="1"/>
  <c r="U40" i="1"/>
  <c r="U41" i="1"/>
  <c r="U42" i="1"/>
  <c r="U43" i="1"/>
  <c r="U44" i="1"/>
  <c r="U45" i="1"/>
  <c r="U46" i="1"/>
  <c r="U47" i="1"/>
  <c r="U48" i="1"/>
  <c r="U49" i="1"/>
  <c r="U50" i="1"/>
  <c r="U51" i="1"/>
  <c r="U52" i="1"/>
  <c r="U53" i="1"/>
  <c r="U54" i="1"/>
  <c r="U55" i="1"/>
  <c r="U56" i="1"/>
  <c r="U57" i="1"/>
  <c r="U58" i="1"/>
  <c r="U59" i="1"/>
  <c r="U60" i="1"/>
  <c r="U61" i="1"/>
  <c r="U62" i="1"/>
  <c r="U63" i="1"/>
  <c r="U64" i="1"/>
  <c r="U65" i="1"/>
  <c r="U66" i="1"/>
  <c r="U67" i="1"/>
  <c r="U68" i="1"/>
  <c r="U69" i="1"/>
  <c r="U70" i="1"/>
  <c r="U71" i="1"/>
  <c r="U72" i="1"/>
  <c r="U73" i="1"/>
  <c r="U74" i="1"/>
  <c r="U75" i="1"/>
  <c r="U76" i="1"/>
  <c r="U77" i="1"/>
  <c r="U78" i="1"/>
  <c r="U79" i="1"/>
  <c r="U80" i="1"/>
  <c r="U81" i="1"/>
  <c r="U82" i="1"/>
  <c r="U83" i="1"/>
  <c r="U88" i="1"/>
  <c r="U92" i="1"/>
  <c r="U93" i="1"/>
  <c r="U94" i="1"/>
  <c r="U98" i="1"/>
  <c r="U100" i="1"/>
  <c r="U101" i="1"/>
  <c r="U107" i="1"/>
  <c r="U113" i="1"/>
  <c r="U114" i="1"/>
  <c r="U115" i="1"/>
  <c r="U118" i="1"/>
  <c r="U119" i="1"/>
  <c r="U121" i="1"/>
  <c r="U122" i="1"/>
  <c r="U127" i="1"/>
  <c r="U129" i="1"/>
  <c r="U130" i="1"/>
  <c r="U133" i="1"/>
  <c r="U134" i="1"/>
  <c r="U135" i="1"/>
  <c r="U136" i="1"/>
  <c r="U137" i="1"/>
  <c r="U139" i="1"/>
  <c r="U140" i="1"/>
  <c r="U144" i="1"/>
  <c r="U145" i="1"/>
  <c r="U146" i="1"/>
  <c r="U147" i="1"/>
  <c r="U148" i="1"/>
  <c r="U149" i="1"/>
  <c r="U150" i="1"/>
  <c r="U151" i="1"/>
  <c r="U152" i="1"/>
  <c r="U153" i="1"/>
  <c r="U154" i="1"/>
  <c r="U155" i="1"/>
  <c r="U156" i="1"/>
  <c r="U158" i="1"/>
  <c r="U159" i="1"/>
  <c r="U160" i="1"/>
  <c r="U161" i="1"/>
  <c r="U162" i="1"/>
  <c r="U163" i="1"/>
  <c r="U164" i="1"/>
  <c r="U165" i="1"/>
  <c r="U166" i="1"/>
  <c r="U167" i="1"/>
  <c r="U168" i="1"/>
  <c r="U169" i="1"/>
  <c r="U170" i="1"/>
  <c r="U171" i="1"/>
  <c r="U172" i="1"/>
  <c r="U173" i="1"/>
  <c r="U175" i="1"/>
  <c r="U176" i="1"/>
  <c r="U177" i="1"/>
  <c r="U178" i="1"/>
  <c r="U179" i="1"/>
  <c r="U181" i="1"/>
  <c r="U182" i="1"/>
  <c r="U183" i="1"/>
  <c r="U184" i="1"/>
  <c r="U188" i="1"/>
  <c r="U189" i="1"/>
  <c r="U190" i="1"/>
  <c r="U191" i="1"/>
  <c r="U192" i="1"/>
  <c r="U194" i="1"/>
  <c r="U197" i="1"/>
  <c r="U198" i="1"/>
  <c r="U208" i="1"/>
  <c r="U209" i="1"/>
  <c r="U210" i="1"/>
  <c r="U212" i="1"/>
  <c r="U213" i="1"/>
  <c r="U214" i="1"/>
  <c r="U215" i="1"/>
  <c r="U216" i="1"/>
  <c r="U217" i="1"/>
  <c r="U218" i="1"/>
  <c r="U219" i="1"/>
  <c r="U220" i="1"/>
  <c r="U221" i="1"/>
  <c r="U222" i="1"/>
  <c r="U227" i="1"/>
  <c r="U229" i="1"/>
  <c r="U230" i="1"/>
  <c r="U231" i="1"/>
  <c r="U233" i="1"/>
  <c r="U235" i="1"/>
  <c r="U236" i="1"/>
  <c r="U237" i="1"/>
  <c r="U240" i="1"/>
  <c r="U242" i="1"/>
  <c r="U243" i="1"/>
  <c r="U244" i="1"/>
  <c r="U246" i="1"/>
  <c r="U247" i="1"/>
  <c r="U249" i="1"/>
  <c r="U250" i="1"/>
  <c r="U251" i="1"/>
  <c r="U252" i="1"/>
  <c r="U253" i="1"/>
  <c r="U256" i="1"/>
  <c r="U261" i="1"/>
  <c r="U262" i="1"/>
  <c r="U263" i="1"/>
  <c r="U265" i="1"/>
  <c r="U267" i="1"/>
  <c r="U269" i="1"/>
  <c r="U270" i="1"/>
  <c r="U271" i="1"/>
  <c r="U273" i="1"/>
  <c r="U274" i="1"/>
  <c r="U275" i="1"/>
  <c r="U278" i="1"/>
  <c r="U282" i="1"/>
  <c r="U283" i="1"/>
  <c r="U286" i="1"/>
  <c r="U287" i="1"/>
  <c r="U288" i="1"/>
  <c r="U289" i="1"/>
  <c r="U290" i="1"/>
  <c r="U291" i="1"/>
  <c r="U292" i="1"/>
  <c r="U293" i="1"/>
  <c r="U294" i="1"/>
  <c r="U295" i="1"/>
  <c r="U296" i="1"/>
  <c r="U297" i="1"/>
  <c r="U298" i="1"/>
  <c r="U299" i="1"/>
  <c r="U300" i="1"/>
  <c r="U301" i="1"/>
  <c r="U302" i="1"/>
  <c r="U303" i="1"/>
  <c r="U304" i="1"/>
  <c r="U305" i="1"/>
  <c r="U306" i="1"/>
  <c r="U307" i="1"/>
  <c r="U308" i="1"/>
  <c r="U309" i="1"/>
  <c r="U310" i="1"/>
  <c r="U311" i="1"/>
  <c r="U312" i="1"/>
  <c r="U313" i="1"/>
  <c r="U314" i="1"/>
  <c r="U315" i="1"/>
  <c r="U316" i="1"/>
  <c r="U317" i="1"/>
  <c r="U318" i="1"/>
  <c r="U319" i="1"/>
  <c r="U320" i="1"/>
  <c r="U321" i="1"/>
  <c r="U322" i="1"/>
  <c r="U323" i="1"/>
  <c r="U324" i="1"/>
  <c r="U325" i="1"/>
  <c r="U326" i="1"/>
  <c r="U327" i="1"/>
  <c r="U328" i="1"/>
  <c r="U329" i="1"/>
  <c r="U330" i="1"/>
  <c r="U331" i="1"/>
  <c r="U332" i="1"/>
  <c r="U333" i="1"/>
  <c r="U334" i="1"/>
  <c r="U335" i="1"/>
  <c r="U336" i="1"/>
  <c r="U337" i="1"/>
  <c r="U338" i="1"/>
  <c r="U339" i="1"/>
  <c r="U340" i="1"/>
  <c r="U341" i="1"/>
  <c r="U342" i="1"/>
  <c r="U343" i="1"/>
  <c r="U344" i="1"/>
  <c r="U345" i="1"/>
  <c r="U346" i="1"/>
  <c r="U347" i="1"/>
  <c r="U348" i="1"/>
  <c r="U349" i="1"/>
  <c r="U350" i="1"/>
  <c r="U351" i="1"/>
  <c r="U352" i="1"/>
  <c r="U353" i="1"/>
  <c r="U354" i="1"/>
  <c r="U355" i="1"/>
  <c r="U356" i="1"/>
  <c r="U357" i="1"/>
  <c r="U358" i="1"/>
  <c r="U359" i="1"/>
  <c r="U360" i="1"/>
  <c r="U361" i="1"/>
  <c r="U362" i="1"/>
  <c r="U363" i="1"/>
  <c r="U364" i="1"/>
  <c r="U365" i="1"/>
  <c r="U366" i="1"/>
  <c r="U367" i="1"/>
  <c r="U368" i="1"/>
  <c r="U369" i="1"/>
  <c r="U370" i="1"/>
  <c r="U371" i="1"/>
  <c r="U372" i="1"/>
  <c r="U373" i="1"/>
  <c r="U374" i="1"/>
  <c r="U375" i="1"/>
  <c r="U376" i="1"/>
  <c r="U377" i="1"/>
  <c r="U378" i="1"/>
  <c r="U379" i="1"/>
  <c r="U380" i="1"/>
  <c r="U381" i="1"/>
  <c r="U382" i="1"/>
  <c r="U383" i="1"/>
  <c r="U384" i="1"/>
  <c r="U385" i="1"/>
  <c r="U386" i="1"/>
  <c r="U387" i="1"/>
  <c r="U388" i="1"/>
  <c r="U389" i="1"/>
  <c r="U390" i="1"/>
  <c r="U391" i="1"/>
  <c r="U392" i="1"/>
  <c r="U393" i="1"/>
  <c r="U394" i="1"/>
  <c r="U395" i="1"/>
  <c r="U396" i="1"/>
  <c r="U397" i="1"/>
  <c r="U398" i="1"/>
  <c r="U399" i="1"/>
  <c r="U400" i="1"/>
  <c r="U401" i="1"/>
  <c r="U402" i="1"/>
  <c r="U403" i="1"/>
  <c r="U404" i="1"/>
  <c r="U405" i="1"/>
  <c r="U406" i="1"/>
  <c r="U407" i="1"/>
  <c r="U408" i="1"/>
  <c r="U409" i="1"/>
  <c r="U410" i="1"/>
  <c r="U411" i="1"/>
  <c r="U412" i="1"/>
  <c r="U413" i="1"/>
  <c r="U414" i="1"/>
  <c r="U415" i="1"/>
  <c r="U416" i="1"/>
  <c r="U417" i="1"/>
  <c r="U418" i="1"/>
  <c r="U419" i="1"/>
  <c r="U420" i="1"/>
  <c r="U421" i="1"/>
  <c r="U422" i="1"/>
  <c r="U423" i="1"/>
  <c r="U424" i="1"/>
  <c r="U425" i="1"/>
  <c r="U426" i="1"/>
  <c r="U427" i="1"/>
  <c r="U428" i="1"/>
  <c r="U429" i="1"/>
  <c r="U430" i="1"/>
  <c r="U431" i="1"/>
  <c r="U432" i="1"/>
  <c r="U433" i="1"/>
  <c r="U434" i="1"/>
  <c r="U435" i="1"/>
  <c r="U436" i="1"/>
  <c r="U437" i="1"/>
  <c r="U438" i="1"/>
  <c r="U439" i="1"/>
  <c r="U440" i="1"/>
  <c r="U441" i="1"/>
  <c r="U442" i="1"/>
  <c r="U443" i="1"/>
  <c r="U444" i="1"/>
  <c r="U445" i="1"/>
  <c r="U446" i="1"/>
  <c r="U447" i="1"/>
  <c r="U448" i="1"/>
  <c r="U449" i="1"/>
  <c r="U450" i="1"/>
  <c r="U451" i="1"/>
  <c r="U452" i="1"/>
  <c r="U453" i="1"/>
  <c r="U454" i="1"/>
  <c r="U455" i="1"/>
  <c r="U456" i="1"/>
  <c r="U457" i="1"/>
  <c r="U458" i="1"/>
  <c r="U459" i="1"/>
  <c r="U460" i="1"/>
  <c r="U461" i="1"/>
  <c r="U462" i="1"/>
  <c r="U463" i="1"/>
  <c r="U464" i="1"/>
  <c r="U465" i="1"/>
  <c r="U466" i="1"/>
  <c r="U467" i="1"/>
  <c r="U468" i="1"/>
  <c r="U469" i="1"/>
  <c r="U470" i="1"/>
  <c r="U471" i="1"/>
  <c r="U472" i="1"/>
  <c r="U473" i="1"/>
  <c r="U474" i="1"/>
  <c r="U475" i="1"/>
  <c r="U476" i="1"/>
  <c r="U477" i="1"/>
  <c r="U478" i="1"/>
  <c r="U479" i="1"/>
  <c r="U480" i="1"/>
  <c r="U481" i="1"/>
  <c r="U482" i="1"/>
  <c r="U483" i="1"/>
  <c r="U484" i="1"/>
  <c r="U485" i="1"/>
  <c r="U486" i="1"/>
  <c r="U487" i="1"/>
  <c r="U488" i="1"/>
  <c r="U489" i="1"/>
  <c r="U490" i="1"/>
  <c r="U491" i="1"/>
  <c r="U492" i="1"/>
  <c r="U493" i="1"/>
  <c r="U494" i="1"/>
  <c r="U495" i="1"/>
  <c r="U496" i="1"/>
  <c r="U497" i="1"/>
  <c r="U498" i="1"/>
  <c r="U499" i="1"/>
  <c r="U500" i="1"/>
  <c r="U501" i="1"/>
  <c r="U502" i="1"/>
  <c r="U503" i="1"/>
  <c r="U504" i="1"/>
  <c r="U505" i="1"/>
  <c r="U506" i="1"/>
  <c r="U507" i="1"/>
  <c r="U508" i="1"/>
  <c r="U509" i="1"/>
  <c r="U510" i="1"/>
  <c r="U511" i="1"/>
  <c r="U512" i="1"/>
  <c r="U513" i="1"/>
  <c r="U514" i="1"/>
  <c r="U515" i="1"/>
  <c r="U516" i="1"/>
  <c r="U517" i="1"/>
  <c r="U518" i="1"/>
  <c r="U519" i="1"/>
  <c r="U520" i="1"/>
  <c r="U521" i="1"/>
  <c r="U522" i="1"/>
  <c r="U523" i="1"/>
  <c r="U524" i="1"/>
  <c r="U525" i="1"/>
  <c r="U526" i="1"/>
  <c r="U527" i="1"/>
  <c r="U528" i="1"/>
  <c r="U529" i="1"/>
  <c r="U530" i="1"/>
  <c r="U531" i="1"/>
  <c r="U532" i="1"/>
  <c r="U533" i="1"/>
  <c r="U534" i="1"/>
  <c r="U535" i="1"/>
  <c r="U536" i="1"/>
  <c r="U537" i="1"/>
  <c r="U538" i="1"/>
  <c r="U539" i="1"/>
  <c r="U540" i="1"/>
  <c r="U541" i="1"/>
  <c r="U542" i="1"/>
  <c r="U543" i="1"/>
  <c r="U544" i="1"/>
  <c r="U545" i="1"/>
  <c r="U546" i="1"/>
  <c r="U547" i="1"/>
  <c r="U548" i="1"/>
  <c r="U549" i="1"/>
  <c r="U550" i="1"/>
  <c r="U551" i="1"/>
  <c r="U552" i="1"/>
  <c r="U553" i="1"/>
  <c r="U554" i="1"/>
  <c r="U555" i="1"/>
  <c r="U556" i="1"/>
  <c r="U557" i="1"/>
  <c r="U558" i="1"/>
  <c r="U559" i="1"/>
  <c r="U560" i="1"/>
  <c r="U561" i="1"/>
  <c r="U562" i="1"/>
  <c r="U563" i="1"/>
  <c r="U564" i="1"/>
  <c r="U565" i="1"/>
  <c r="U566" i="1"/>
  <c r="U567" i="1"/>
  <c r="U568" i="1"/>
  <c r="U569" i="1"/>
  <c r="U570" i="1"/>
  <c r="U571" i="1"/>
  <c r="U572" i="1"/>
  <c r="U573" i="1"/>
  <c r="U574" i="1"/>
  <c r="U575" i="1"/>
  <c r="U576" i="1"/>
  <c r="U577" i="1"/>
  <c r="U578" i="1"/>
  <c r="U579" i="1"/>
  <c r="U580" i="1"/>
  <c r="U581" i="1"/>
  <c r="U582" i="1"/>
  <c r="U583" i="1"/>
  <c r="U584" i="1"/>
  <c r="U585" i="1"/>
  <c r="U586" i="1"/>
  <c r="U587" i="1"/>
  <c r="U588" i="1"/>
  <c r="U589" i="1"/>
  <c r="U590" i="1"/>
  <c r="U591" i="1"/>
  <c r="U592" i="1"/>
  <c r="U593" i="1"/>
  <c r="U594" i="1"/>
  <c r="U595" i="1"/>
  <c r="U596" i="1"/>
  <c r="U597" i="1"/>
  <c r="U598" i="1"/>
  <c r="U599" i="1"/>
  <c r="U600" i="1"/>
  <c r="U601" i="1"/>
  <c r="U602" i="1"/>
  <c r="U603" i="1"/>
  <c r="U604" i="1"/>
  <c r="U605" i="1"/>
  <c r="U606" i="1"/>
  <c r="U607" i="1"/>
  <c r="U608" i="1"/>
  <c r="U609" i="1"/>
  <c r="U610" i="1"/>
  <c r="U611" i="1"/>
  <c r="U612" i="1"/>
  <c r="U613" i="1"/>
  <c r="U614" i="1"/>
  <c r="U615" i="1"/>
  <c r="U616" i="1"/>
  <c r="U617" i="1"/>
  <c r="U618" i="1"/>
  <c r="U619" i="1"/>
  <c r="U620" i="1"/>
  <c r="U621" i="1"/>
  <c r="U622" i="1"/>
  <c r="U623" i="1"/>
  <c r="U624" i="1"/>
  <c r="U625" i="1"/>
  <c r="U626" i="1"/>
  <c r="U627" i="1"/>
  <c r="U628" i="1"/>
  <c r="U629" i="1"/>
  <c r="U630" i="1"/>
  <c r="U631" i="1"/>
  <c r="U632" i="1"/>
  <c r="U633" i="1"/>
  <c r="U634" i="1"/>
  <c r="U635" i="1"/>
  <c r="U636" i="1"/>
  <c r="U637" i="1"/>
  <c r="U638" i="1"/>
  <c r="U639" i="1"/>
  <c r="U640" i="1"/>
  <c r="U641" i="1"/>
  <c r="U642" i="1"/>
  <c r="U643" i="1"/>
  <c r="U644" i="1"/>
  <c r="U645" i="1"/>
  <c r="U646" i="1"/>
  <c r="U647" i="1"/>
  <c r="U648" i="1"/>
  <c r="U649" i="1"/>
  <c r="U650" i="1"/>
  <c r="U651" i="1"/>
  <c r="U652" i="1"/>
  <c r="U653" i="1"/>
  <c r="U654" i="1"/>
  <c r="U655" i="1"/>
  <c r="U656" i="1"/>
  <c r="U17" i="1"/>
  <c r="K51" i="4" l="1"/>
  <c r="M51" i="4" s="1"/>
  <c r="K55" i="4"/>
  <c r="M55" i="4" s="1"/>
  <c r="K52" i="4"/>
  <c r="M52" i="4" s="1"/>
  <c r="K56" i="4"/>
  <c r="M56" i="4" s="1"/>
  <c r="K50" i="4"/>
  <c r="M50" i="4" s="1"/>
  <c r="K53" i="4"/>
  <c r="M53" i="4" s="1"/>
  <c r="K57" i="4"/>
  <c r="M57" i="4" s="1"/>
  <c r="K54" i="4"/>
  <c r="M54" i="4" s="1"/>
  <c r="K49" i="4"/>
  <c r="M49" i="4" s="1"/>
  <c r="E13" i="4" l="1"/>
  <c r="F13" i="4" l="1"/>
  <c r="D13" i="4" l="1"/>
  <c r="C13" i="4"/>
  <c r="H13" i="4"/>
  <c r="G13" i="4"/>
  <c r="K48" i="4" l="1"/>
  <c r="M48" i="4" s="1"/>
  <c r="K47" i="4" l="1"/>
  <c r="M47" i="4" s="1"/>
  <c r="K46" i="4" l="1"/>
  <c r="M46" i="4" s="1"/>
  <c r="K45" i="4" l="1"/>
  <c r="M45" i="4" s="1"/>
  <c r="K44" i="4" l="1"/>
  <c r="M44" i="4" s="1"/>
  <c r="K43" i="4" l="1"/>
  <c r="M43" i="4" s="1"/>
  <c r="K42" i="4" l="1"/>
  <c r="M42" i="4" s="1"/>
  <c r="K41" i="4" l="1"/>
  <c r="M41" i="4" s="1"/>
  <c r="K40" i="4" l="1"/>
  <c r="M40" i="4" s="1"/>
  <c r="K39" i="4" l="1"/>
  <c r="M39" i="4" s="1"/>
  <c r="K38" i="4" l="1"/>
  <c r="M38" i="4" s="1"/>
  <c r="K37" i="4" l="1"/>
  <c r="M37" i="4" s="1"/>
  <c r="K36" i="4" l="1"/>
  <c r="M36" i="4" s="1"/>
  <c r="K35" i="4" l="1"/>
  <c r="M35" i="4" s="1"/>
  <c r="K34" i="4" l="1"/>
  <c r="M34" i="4" s="1"/>
  <c r="K33" i="4" l="1"/>
  <c r="M33" i="4" s="1"/>
  <c r="K32" i="4" l="1"/>
  <c r="M32" i="4" s="1"/>
  <c r="K31" i="4" l="1"/>
  <c r="M31" i="4" s="1"/>
  <c r="K30" i="4" l="1"/>
  <c r="M30" i="4" s="1"/>
  <c r="K29" i="4" l="1"/>
  <c r="M29" i="4" s="1"/>
  <c r="K28" i="4" l="1"/>
  <c r="M28" i="4" s="1"/>
  <c r="K27" i="4" l="1"/>
  <c r="M27" i="4" s="1"/>
  <c r="K26" i="4" l="1"/>
  <c r="M26" i="4" s="1"/>
  <c r="K25" i="4" l="1"/>
  <c r="M25" i="4" s="1"/>
  <c r="K24" i="4" l="1"/>
  <c r="M24" i="4" s="1"/>
  <c r="K23" i="4" l="1"/>
  <c r="M23" i="4" s="1"/>
  <c r="K22" i="4" l="1"/>
  <c r="M22" i="4" s="1"/>
  <c r="K21" i="4" l="1"/>
  <c r="M21" i="4" s="1"/>
  <c r="K20" i="4" l="1"/>
  <c r="M20" i="4" s="1"/>
  <c r="K19" i="4" l="1"/>
  <c r="M19" i="4" s="1"/>
  <c r="K18" i="4" l="1"/>
  <c r="M18" i="4" s="1"/>
  <c r="K17" i="4" l="1"/>
  <c r="M17" i="4" s="1"/>
  <c r="K16" i="4" l="1"/>
  <c r="M16" i="4" s="1"/>
  <c r="K15" i="4" l="1"/>
  <c r="M15" i="4" s="1"/>
  <c r="K14" i="4" l="1"/>
  <c r="M14" i="4" s="1"/>
  <c r="J14" i="4" l="1"/>
  <c r="J27" i="4"/>
  <c r="J43" i="4"/>
  <c r="J26" i="4"/>
  <c r="J20" i="4"/>
  <c r="J36" i="4"/>
  <c r="J52" i="4"/>
  <c r="J42" i="4"/>
  <c r="J25" i="4"/>
  <c r="J41" i="4"/>
  <c r="J57" i="4"/>
  <c r="J29" i="4"/>
  <c r="J15" i="4"/>
  <c r="J31" i="4"/>
  <c r="J47" i="4"/>
  <c r="J38" i="4"/>
  <c r="J24" i="4"/>
  <c r="J40" i="4"/>
  <c r="J54" i="4"/>
  <c r="J22" i="4"/>
  <c r="J19" i="4"/>
  <c r="J35" i="4"/>
  <c r="J51" i="4"/>
  <c r="J46" i="4"/>
  <c r="J28" i="4"/>
  <c r="J44" i="4"/>
  <c r="J18" i="4"/>
  <c r="J17" i="4"/>
  <c r="J33" i="4"/>
  <c r="J49" i="4"/>
  <c r="J34" i="4"/>
  <c r="J45" i="4"/>
  <c r="J23" i="4"/>
  <c r="J39" i="4"/>
  <c r="J55" i="4"/>
  <c r="J16" i="4"/>
  <c r="J32" i="4"/>
  <c r="J48" i="4"/>
  <c r="J30" i="4"/>
  <c r="J21" i="4"/>
  <c r="J37" i="4"/>
  <c r="J53" i="4"/>
  <c r="J50" i="4"/>
  <c r="J56" i="4"/>
  <c r="U223" i="1" l="1"/>
  <c r="U279" i="1"/>
  <c r="U284" i="1"/>
  <c r="U257" i="1"/>
  <c r="U258" i="1"/>
  <c r="U224" i="1"/>
  <c r="U285" i="1"/>
  <c r="U259" i="1"/>
  <c r="U260" i="1"/>
  <c r="U225" i="1"/>
  <c r="U226" i="1"/>
  <c r="U196" i="1"/>
  <c r="U241" i="1"/>
  <c r="U97" i="1"/>
  <c r="U124" i="1"/>
  <c r="U123" i="1"/>
  <c r="U84" i="1"/>
  <c r="U143" i="1"/>
  <c r="U200" i="1"/>
  <c r="U211" i="1"/>
  <c r="U103" i="1"/>
  <c r="U187" i="1"/>
  <c r="U138" i="1"/>
  <c r="U142" i="1"/>
  <c r="U141" i="1"/>
  <c r="U174" i="1"/>
  <c r="U185" i="1"/>
  <c r="U254" i="1"/>
  <c r="U201" i="1"/>
  <c r="U186" i="1"/>
  <c r="U202" i="1"/>
  <c r="U203" i="1"/>
  <c r="U276" i="1"/>
  <c r="U128" i="1"/>
  <c r="U281" i="1"/>
  <c r="U104" i="1"/>
  <c r="U99" i="1"/>
  <c r="U204" i="1"/>
  <c r="U102" i="1"/>
  <c r="U117" i="1"/>
  <c r="U111" i="1"/>
  <c r="U105" i="1"/>
  <c r="U266" i="1"/>
  <c r="U157" i="1"/>
  <c r="U205" i="1"/>
  <c r="U232" i="1"/>
  <c r="U120" i="1"/>
  <c r="U112" i="1"/>
  <c r="U85" i="1"/>
  <c r="U87" i="1"/>
  <c r="U108" i="1"/>
  <c r="U91" i="1"/>
  <c r="U126" i="1"/>
  <c r="U131" i="1"/>
  <c r="U106" i="1"/>
  <c r="U234" i="1"/>
  <c r="U277" i="1"/>
  <c r="U180" i="1"/>
  <c r="U95" i="1"/>
  <c r="U228" i="1"/>
  <c r="U206" i="1"/>
  <c r="U90" i="1"/>
  <c r="U116" i="1"/>
  <c r="U239" i="1"/>
  <c r="U96" i="1"/>
  <c r="U125" i="1"/>
  <c r="U132" i="1"/>
  <c r="U255" i="1"/>
  <c r="U199" i="1"/>
  <c r="U264" i="1"/>
  <c r="U245" i="1"/>
  <c r="U86" i="1"/>
  <c r="U110" i="1"/>
  <c r="U109" i="1"/>
  <c r="U280" i="1"/>
  <c r="U268" i="1"/>
  <c r="U193" i="1"/>
  <c r="U248" i="1"/>
  <c r="U195" i="1"/>
  <c r="U238" i="1"/>
  <c r="U207" i="1"/>
  <c r="U272" i="1"/>
  <c r="U89" i="1"/>
</calcChain>
</file>

<file path=xl/sharedStrings.xml><?xml version="1.0" encoding="utf-8"?>
<sst xmlns="http://schemas.openxmlformats.org/spreadsheetml/2006/main" count="5322" uniqueCount="778">
  <si>
    <t xml:space="preserve">СПИСОК МНОГОКВАРТИРНЫХ ДОМОВ,  </t>
  </si>
  <si>
    <t>№ п/п</t>
  </si>
  <si>
    <t>Адрес МКД (с указанием населенного пункта)</t>
  </si>
  <si>
    <t>Количество</t>
  </si>
  <si>
    <t>Общая площадь МКД</t>
  </si>
  <si>
    <t>Способ формирования фонда капитального ремонта МКД</t>
  </si>
  <si>
    <t>Стоимость капитального ремонта общего имущества в МКД</t>
  </si>
  <si>
    <t>Планируемый срок завершения капитального ремонта МКД (квартал, год)</t>
  </si>
  <si>
    <t xml:space="preserve">этажей </t>
  </si>
  <si>
    <t>подъездов</t>
  </si>
  <si>
    <t>квартир</t>
  </si>
  <si>
    <t>в том числе</t>
  </si>
  <si>
    <t>средства фонда капитального ремонта МКД</t>
  </si>
  <si>
    <t>в том числе средства финансовой поддержки</t>
  </si>
  <si>
    <t>заимствованные средства</t>
  </si>
  <si>
    <t>РФ</t>
  </si>
  <si>
    <t xml:space="preserve">Краснодарского края </t>
  </si>
  <si>
    <t xml:space="preserve">муниципальной </t>
  </si>
  <si>
    <t>ед.</t>
  </si>
  <si>
    <t>кв. м</t>
  </si>
  <si>
    <t>чел.</t>
  </si>
  <si>
    <t>РО/СС</t>
  </si>
  <si>
    <t>руб.</t>
  </si>
  <si>
    <t>Всего по Краснодарскому краю</t>
  </si>
  <si>
    <t>Всего по муниципальному образованию город-курорт Анапа</t>
  </si>
  <si>
    <t>город-курорт Анапа</t>
  </si>
  <si>
    <t>РО</t>
  </si>
  <si>
    <t>Всего по муниципальному образованию город Армавир</t>
  </si>
  <si>
    <t>город Армавир</t>
  </si>
  <si>
    <t>Всего по муниципальному образованию город-курорт Геленджик</t>
  </si>
  <si>
    <t>город-курорт Геленджик</t>
  </si>
  <si>
    <t>Всего по муниципальному образованию город Горячий Ключ</t>
  </si>
  <si>
    <t>город Горячий Ключ</t>
  </si>
  <si>
    <t>Всего по муниципальному образованию город Краснодар</t>
  </si>
  <si>
    <t>город Краснодар</t>
  </si>
  <si>
    <t>Всего по муниципальному образованию город Новороссийск</t>
  </si>
  <si>
    <t>город Новороссийск</t>
  </si>
  <si>
    <t>город-курорт Сочи</t>
  </si>
  <si>
    <t>Всего по муниципальному образованию Абинский район</t>
  </si>
  <si>
    <t>Абинский район</t>
  </si>
  <si>
    <t>Всего по муниципальному образованию Апшеронский район</t>
  </si>
  <si>
    <t>Апшеронский район</t>
  </si>
  <si>
    <t>Всего по муниципальному образованию Белоглинский район</t>
  </si>
  <si>
    <t>Белоглинский район</t>
  </si>
  <si>
    <t>Всего по муниципальному образованию Белореченский район</t>
  </si>
  <si>
    <t>Белореченский район</t>
  </si>
  <si>
    <t>Всего по муниципальному образованию Брюховецкий район</t>
  </si>
  <si>
    <t>Брюховецкий район</t>
  </si>
  <si>
    <t>Всего по муниципальному образованию Выселковский район</t>
  </si>
  <si>
    <t>Выселковский район</t>
  </si>
  <si>
    <t>Всего по муниципальному образованию Гулькевичский район</t>
  </si>
  <si>
    <t>Гулькевичский район</t>
  </si>
  <si>
    <t>Всего по муниципальному образованию Динской район</t>
  </si>
  <si>
    <t>Динской район</t>
  </si>
  <si>
    <t>Всего по муниципальному образованию Ейский район</t>
  </si>
  <si>
    <t>Ейский район</t>
  </si>
  <si>
    <t>Всего по муниципальному образованию Кавказский район</t>
  </si>
  <si>
    <t>Кавказский район</t>
  </si>
  <si>
    <t>Всего по муниципальному образованию Калининский район</t>
  </si>
  <si>
    <t>Калининский район</t>
  </si>
  <si>
    <t>Всего по муниципальному образованию Каневской район</t>
  </si>
  <si>
    <t>Каневской район</t>
  </si>
  <si>
    <t>Всего по муниципальному образованию Кореновский район</t>
  </si>
  <si>
    <t>Кореновский район</t>
  </si>
  <si>
    <t>Всего по муниципальному образованию Красноармейский район</t>
  </si>
  <si>
    <t>Красноармейский район</t>
  </si>
  <si>
    <t>Всего по муниципальному образованию Крыловский район</t>
  </si>
  <si>
    <t>Крыловский район</t>
  </si>
  <si>
    <t>Всего по муниципальному образованию Крымский район</t>
  </si>
  <si>
    <t>Крымский район</t>
  </si>
  <si>
    <t>Всего по муниципальному образованию Курганинский район</t>
  </si>
  <si>
    <t>Курганинский район</t>
  </si>
  <si>
    <t>Всего по муниципальному образованию Кущевский район</t>
  </si>
  <si>
    <t>Кущевский район</t>
  </si>
  <si>
    <t>Всего по муниципальному образованию Лабинский район</t>
  </si>
  <si>
    <t>Лабинский район</t>
  </si>
  <si>
    <t>Всего по муниципальному образованию Ленинградский район</t>
  </si>
  <si>
    <t>Ленинградский район</t>
  </si>
  <si>
    <t>Всего по муниципальному образованию Мостовский район</t>
  </si>
  <si>
    <t>Мостовский район</t>
  </si>
  <si>
    <t>Всего по муниципальному образованию Новокубанский район</t>
  </si>
  <si>
    <t>Новокубанский район</t>
  </si>
  <si>
    <t>Всего по муниципальному образованию Новопокровский район</t>
  </si>
  <si>
    <t>Новопокровский район</t>
  </si>
  <si>
    <t>Всего по муниципальному образованию Отрадненский район</t>
  </si>
  <si>
    <t>Отрадненский район</t>
  </si>
  <si>
    <t>Всего по муниципальному образованию Павловский район</t>
  </si>
  <si>
    <t>Павловский район</t>
  </si>
  <si>
    <t>Всего по муниципальному образованию Приморско-Ахтарский район</t>
  </si>
  <si>
    <t>Приморско-Ахтарский район</t>
  </si>
  <si>
    <t>Всего по муниципальному образованию Северский район</t>
  </si>
  <si>
    <t>Северский район</t>
  </si>
  <si>
    <t>Всего по муниципальному образованию Славянский район</t>
  </si>
  <si>
    <t>Славянский район</t>
  </si>
  <si>
    <t>Всего по муниципальному образованию Староминский район</t>
  </si>
  <si>
    <t>Староминский район</t>
  </si>
  <si>
    <t>Всего по муниципальному образованию Тбилисский район</t>
  </si>
  <si>
    <t>Тбилисский район</t>
  </si>
  <si>
    <t>Х</t>
  </si>
  <si>
    <t>Всего по муниципальному образованию Темрюкский район</t>
  </si>
  <si>
    <t>Темрюкский район</t>
  </si>
  <si>
    <t>Всего по муниципальному образованию Тимашевский район</t>
  </si>
  <si>
    <t>Тимашевский район</t>
  </si>
  <si>
    <t>Всего по муниципальному образованию Тихорецкий район</t>
  </si>
  <si>
    <t>Тихорецкий район</t>
  </si>
  <si>
    <t>Всего по муниципальному образованию Туапсинский район</t>
  </si>
  <si>
    <t>Туапсинский район</t>
  </si>
  <si>
    <t>Всего по муниципальному образованию Успенский район</t>
  </si>
  <si>
    <t>Успенский район</t>
  </si>
  <si>
    <t>Всего по муниципальному образованию Усть-Лабинский район</t>
  </si>
  <si>
    <t>Усть-Лабинский район</t>
  </si>
  <si>
    <t>Всего по муниципальному образованию Щербиновский район</t>
  </si>
  <si>
    <t>Щербиновский район</t>
  </si>
  <si>
    <t xml:space="preserve">СПИСОК МНОГОКВАРТИРНЫХ ДОМОВ, </t>
  </si>
  <si>
    <t>Виды работ по капитальному ремонту общего имущества в МКД, предусмотренные частью 1 статьи 166 ЖК РФ</t>
  </si>
  <si>
    <t>ремонт внутридомовых инженерных систем</t>
  </si>
  <si>
    <t>ремонт, замена модернизация лифтов</t>
  </si>
  <si>
    <t>ремонт лифтовых шахт</t>
  </si>
  <si>
    <t>ремонт машинных и блочных помещений</t>
  </si>
  <si>
    <t>ремонт крыши</t>
  </si>
  <si>
    <t>ремонт подвальных помещений</t>
  </si>
  <si>
    <t>ремонт  фасада</t>
  </si>
  <si>
    <t>ремонт фундамента</t>
  </si>
  <si>
    <t>электроснабжения</t>
  </si>
  <si>
    <t>теплоснабжения</t>
  </si>
  <si>
    <t>газоснабжения</t>
  </si>
  <si>
    <t>холодного водоснабжения</t>
  </si>
  <si>
    <t>горячего водоснабжения</t>
  </si>
  <si>
    <t>водоотведения</t>
  </si>
  <si>
    <t>ремонт внутридомовых инженерных систем электроснабжения</t>
  </si>
  <si>
    <t>ремонт внутридомовых инженерных систем теплоснабжения</t>
  </si>
  <si>
    <t>ремонт внутридомовых инженерных систем холодного водоснабжения</t>
  </si>
  <si>
    <t>ремонт внутридомовых инженерных систем горячего водоснабжения</t>
  </si>
  <si>
    <t>ремонт внутридомовых инженерных систем водоотведения</t>
  </si>
  <si>
    <t>ремонт или замена лифтового оборудования, признанного непригодным для эксплуатации</t>
  </si>
  <si>
    <t>ремонт подвальных помещений, относящихся к общему имуществу в многоквартирном доме</t>
  </si>
  <si>
    <t>ремонт фасада</t>
  </si>
  <si>
    <t xml:space="preserve">   </t>
  </si>
  <si>
    <t>МО</t>
  </si>
  <si>
    <t>Код дома</t>
  </si>
  <si>
    <t>оценка соответствия лифтов требованиям Технического регламента</t>
  </si>
  <si>
    <t xml:space="preserve">руб. </t>
  </si>
  <si>
    <t>разработка проектно-сметной документации</t>
  </si>
  <si>
    <t>проверка достоверности определения сметной стоимости</t>
  </si>
  <si>
    <t>ПОКАЗАТЕЛИ</t>
  </si>
  <si>
    <t>Наименование муниципального образования</t>
  </si>
  <si>
    <t>План 
(РЕГИОНАЛЬНЫЙ ПЕРВИЧНЫЙ)</t>
  </si>
  <si>
    <t>Факт</t>
  </si>
  <si>
    <t>Количество МКД</t>
  </si>
  <si>
    <t>Стоимость ремонта</t>
  </si>
  <si>
    <t>Добавлено МКД</t>
  </si>
  <si>
    <t>Исключено МКД</t>
  </si>
  <si>
    <t>Итого по Краснодарскому краю</t>
  </si>
  <si>
    <t>пог.м.</t>
  </si>
  <si>
    <t>№ п/п (по МО)</t>
  </si>
  <si>
    <t>Адрес МКД                                             (с указанием населенного пункта)</t>
  </si>
  <si>
    <t>Количество граждан, зарегистрированных по месту жительства в МКД</t>
  </si>
  <si>
    <t>всего (сумма показателей граф 11 - 16)</t>
  </si>
  <si>
    <t xml:space="preserve">№ п/п </t>
  </si>
  <si>
    <t>Стоимость капитального ремонта общего имущества в МКД, всего(сумма показателей граф 5-10,12,14,16,18,20,23,25)</t>
  </si>
  <si>
    <t>разработка проектной документации</t>
  </si>
  <si>
    <t>проведение государственной экспертизы проектной документации</t>
  </si>
  <si>
    <t>составление сметной документации</t>
  </si>
  <si>
    <t>проведение проверки сметной стоимости капитального ремонта</t>
  </si>
  <si>
    <t>осуществление строительного контроля</t>
  </si>
  <si>
    <t>Стоимость капитального ремонта общего имущества в МКД, всего (сумма показателей граф 5-10)</t>
  </si>
  <si>
    <t>к краткосрочному плану реализации региональной программы общего имущества собственников помещений в многоквартирных домах, расположенных на территории Краснродарского края, на 2014-2043 годы, утвержденной постановлением главы администрации (губернатора) Краснодарского края от 31 декабря 2013 г. № 1638, 
на 2023-2025 годы</t>
  </si>
  <si>
    <t>Всего по городскому округу город-курорт Сочи Краснодарского края</t>
  </si>
  <si>
    <t>к краткосрочному плану реализации региональной программы общего имущества собственников помещений в многоквартирных, расположенных на территории Краснродарского края, на 2014-2043 годы, утвержденной постановлением главы администрации (губернатора) Краснодарского края от 31 декабря 2013 г. № 1638, на 2023-2025 годы</t>
  </si>
  <si>
    <t xml:space="preserve">выполнения регионального краткосрочного плана по плановому периоду 2023-2025 годов (этап 2023 года) </t>
  </si>
  <si>
    <t xml:space="preserve">расположенных на территории Краснодарского края, общее имущество в которых подлежит капитальному ремонту в этапе 2024 года планового периода 2023-2025 годов </t>
  </si>
  <si>
    <t>х</t>
  </si>
  <si>
    <t>г. Анапа, 
пос. Виноградный, 
ул. Горького, 
д. 10</t>
  </si>
  <si>
    <t>II.2025</t>
  </si>
  <si>
    <t>г. Анапа, 
ул. Трудящихся, 
д. 2, корп. 2</t>
  </si>
  <si>
    <t>г. Анапа, 
микрорайон 12-й, 
д. 21</t>
  </si>
  <si>
    <t>г. Анапа, 
ул. Ленина, 
д. 163</t>
  </si>
  <si>
    <t>г. Анапа, 
микрорайон 12-й, 
д. 6</t>
  </si>
  <si>
    <t>г. Анапа, 
пос. Суворов-Черкесский, 
ул. Красная, 
д. 1</t>
  </si>
  <si>
    <t>г. Анапа, 
ул. Крымская, 
д. 185</t>
  </si>
  <si>
    <t>г. Анапа, 
ул. Чехова, 
д. 4</t>
  </si>
  <si>
    <t>г. Анапа, 
ул. Чехова, 
д. 46</t>
  </si>
  <si>
    <t>г. Анапа, 
микрорайон 12-й, 
д. 37</t>
  </si>
  <si>
    <t>г. Анапа, 
пос. Виноградный, 
ул. Гагарина, 
д. 5</t>
  </si>
  <si>
    <t>г. Анапа, 
ул. Терская, 
д. 184</t>
  </si>
  <si>
    <t>г. Анапа, 
ул. Терская, 
д. 186</t>
  </si>
  <si>
    <t>г. Анапа, 
ул. Крылова, 
д. 85, корп. А</t>
  </si>
  <si>
    <t>г. Анапа, 
ул. Стахановская, 
д. 5</t>
  </si>
  <si>
    <t>г. Анапа, 
ул. Новороссийская, 
д. 261</t>
  </si>
  <si>
    <t>г. Анапа, 
ул. Ленина, 
д. 177</t>
  </si>
  <si>
    <t>г. Анапа, 
ул. Чехова, 
д. 4, корп. А</t>
  </si>
  <si>
    <t>г. Анапа, 
с. Цибанобалка, 
ул. Молодежная, 
д. 50</t>
  </si>
  <si>
    <t>г. Анапа, 
микрорайон 12-й, 
д. 12</t>
  </si>
  <si>
    <t>г. Анапа, 
микрорайон 12-й, 
д. 19</t>
  </si>
  <si>
    <t>г. Анапа, 
с. Юровка, 
ул. Рабочая, 
д. 6</t>
  </si>
  <si>
    <t>г. Анапа, 
ул. Лермонтова, 
д. 119</t>
  </si>
  <si>
    <t>г. Анапа, 
ул. Тургенева, 
д. 250</t>
  </si>
  <si>
    <t>г. Анапа, 
ул. Шевченко, 
д. 249</t>
  </si>
  <si>
    <t>г. Анапа, 
микрорайон 12-й, 
д. 8</t>
  </si>
  <si>
    <t>г. Армавир, 
ул. Ленина, 
д. 104</t>
  </si>
  <si>
    <t>г. Армавир, 
ул. Новороссийская, 
д. 90</t>
  </si>
  <si>
    <t>г. Армавир, 
ул. Энгельса, 
д. 125</t>
  </si>
  <si>
    <t>г. Армавир, 
ул. Энгельса, 
д. 177</t>
  </si>
  <si>
    <t>г. Армавир, 
ул. Азовская, 
д. 6</t>
  </si>
  <si>
    <t>г. Армавир, 
ул. Маркова, 
д. 16</t>
  </si>
  <si>
    <t>г. Армавир, 
ул. Новороссийская, 
д. 102 А</t>
  </si>
  <si>
    <t>г. Армавир, 
ул. Тургенева, 
д. 93</t>
  </si>
  <si>
    <t>г. Армавир, 
ул. Халтурина, 
д. 185</t>
  </si>
  <si>
    <t>г. Армавир, 
ул. Восточная, 
д. 32</t>
  </si>
  <si>
    <t>г. Армавир, 
ул. Розы Люксембург, 
д. 103</t>
  </si>
  <si>
    <t>г. Армавир, 
ул. Советской Армии, 
д. 19</t>
  </si>
  <si>
    <t>г. Армавир, 
ул. Советской Армии, 
д. 218/1</t>
  </si>
  <si>
    <t>г. Армавир, 
ул. Советской Армии, 
д. 218</t>
  </si>
  <si>
    <t>г. Армавир, 
ул. Мира, 
д. 145</t>
  </si>
  <si>
    <t>г. Армавир, 
ул. Маркова, 
д. 335</t>
  </si>
  <si>
    <t>г. Геленджик, 
ул. Грибоедова, 
д. 52</t>
  </si>
  <si>
    <t>г. Геленджик, 
с. Кабардинка, 
ул. Пролетарская, 
д. 13, корп. 1А</t>
  </si>
  <si>
    <t>г. Геленджик, 
ул. Мичурина, 
д. 20</t>
  </si>
  <si>
    <t>г. Геленджик, 
ул. Суворова, 
д. 26</t>
  </si>
  <si>
    <t>г. Геленджик, 
ул. Морская, 
д. 26</t>
  </si>
  <si>
    <t>г. Геленджик, 
с. Архипо-Осиповка, 
ул. Ленина, 
д. 84</t>
  </si>
  <si>
    <t>г. Геленджик, 
ул. Первомайская, 
д. 10</t>
  </si>
  <si>
    <t>г. Геленджик, 
ул. Тельмана, 
д. 3</t>
  </si>
  <si>
    <t>г. Геленджик, 
ул. Советская, 
д. 70</t>
  </si>
  <si>
    <t>г. Геленджик, 
с. Кабардинка, 
ул. Пролетарская, 
д. 8</t>
  </si>
  <si>
    <t>г. Геленджик, 
с. Тешебс, 
ул. Горная, 
д. 3</t>
  </si>
  <si>
    <t>г. Геленджик,
хут. Бетта,
территория дома отдыха Бетта,
д. 11</t>
  </si>
  <si>
    <t>г. Геленджик, 
микрорайон Парус, 
д. 22</t>
  </si>
  <si>
    <t>г. Геленджик, 
ул. Маяковского, 
д. 4</t>
  </si>
  <si>
    <t>г. Геленджик, 
ул. Луначарского, 
д. 256</t>
  </si>
  <si>
    <t>г. Геленджик, 
ул. Маяковского, 
д. 4, корп. 1</t>
  </si>
  <si>
    <t>г. Геленджик, 
с. Дивноморское, 
ул. Олега Кошевого, 
д. 28 Б</t>
  </si>
  <si>
    <t>г. Геленджик, 
пер. Сосновый, 
д. 3, корп. 1 А</t>
  </si>
  <si>
    <t>г. Горячий Ключ, 
пос. Первомайский, 
ул. Терешковой, 
д. 10</t>
  </si>
  <si>
    <t>г. Горячий Ключ, 
ул. Ленина, 
д. 197</t>
  </si>
  <si>
    <t>г. Горячий Ключ, 
пер. Спортивный, 
д. 16</t>
  </si>
  <si>
    <t>г. Краснодар, 
ул. им. Братьев Дроздовых, 
д. 29</t>
  </si>
  <si>
    <t>г. Краснодар, 
ул. Передовая, 
д. 58/1</t>
  </si>
  <si>
    <t>г. Краснодар, 
пос. Колосистый, 
пер. им. Макаренко, 
д. 6 А</t>
  </si>
  <si>
    <t>г. Краснодар, 
ул. Передовая, 
д. 58</t>
  </si>
  <si>
    <t>г. Краснодар, 
ул. им. Селезнева, 
д. 84</t>
  </si>
  <si>
    <t>г. Краснодар, 
тер. ТЭЦ жилой массив, 
ул. Онежская, 
д. 22</t>
  </si>
  <si>
    <t>г. Краснодар, 
ул. Таганрогская, 
д. 18</t>
  </si>
  <si>
    <t>г. Краснодар, 
ул. Передовая, 
д. 64</t>
  </si>
  <si>
    <t>г. Краснодар, 
ул. им. Стасова, 
д. 150</t>
  </si>
  <si>
    <t>г. Краснодар, 
ул. Одесская, 
д. 46</t>
  </si>
  <si>
    <t>г. Краснодар, 
ул. им. Стасова, 
д. 168</t>
  </si>
  <si>
    <t>г. Краснодар, 
ул. Советская, 
д. 35</t>
  </si>
  <si>
    <t>г. Краснодар, 
ул. Шоссе Нефтяников, 
д. 15</t>
  </si>
  <si>
    <t>г. Краснодар, 
ул. Базовская, 
д. 32</t>
  </si>
  <si>
    <t>г. Краснодар, 
ул. им. Игнатова, 
д. 5</t>
  </si>
  <si>
    <t>г. Краснодар, 
ул. Коммунаров, 
д. 3</t>
  </si>
  <si>
    <t>г. Краснодар, 
ул. Трудовой Славы, 
д. 48</t>
  </si>
  <si>
    <t>г. Краснодар, 
ул. Ставропольская, 
д. 182</t>
  </si>
  <si>
    <t>г. Краснодар, 
ул. Коммунаров, 
д. 219</t>
  </si>
  <si>
    <t>г. Краснодар, 
ул. им. Дзержинского, 
д. 26</t>
  </si>
  <si>
    <t>г. Краснодар, 
ул. Кольцевая, 
д. 44</t>
  </si>
  <si>
    <t>г. Краснодар, 
ул. Коммунаров, 
д. 288</t>
  </si>
  <si>
    <t>г. Краснодар, 
ул. Рашпилевская, 
д. 14</t>
  </si>
  <si>
    <t>г. Краснодар, 
ул. им. Димитрова, 
д. 135</t>
  </si>
  <si>
    <t>г. Краснодар, 
ул. Передовая, 
д. 62</t>
  </si>
  <si>
    <t>г. Краснодар, 
пос. Лазурный, 
ул. Октябрьская, 
д. 7</t>
  </si>
  <si>
    <t>г. Краснодар, 
пос. Колосистый, 
ул. им. Макаренко, 
д. 21</t>
  </si>
  <si>
    <t>г. Краснодар, 
ул. Коммунаров, 
д. 241</t>
  </si>
  <si>
    <t>г. Краснодар, 
ул. Офицерская, 
д. 34</t>
  </si>
  <si>
    <t>г. Краснодар, 
ул. им. Толбухина, 
д. 85</t>
  </si>
  <si>
    <t>г. Краснодар, 
ул. им. Орджоникидзе, 
д. 56</t>
  </si>
  <si>
    <t>г. Краснодар, 
ул. им. Ленина, 
д. 44</t>
  </si>
  <si>
    <t>г. Краснодар, 
ул. Тепличная, 
д. 20</t>
  </si>
  <si>
    <t>г. Краснодар, 
ул. Коммунаров, 
д. 237</t>
  </si>
  <si>
    <t>г. Краснодар, 
ул. Гидростроителей, 
д. 12</t>
  </si>
  <si>
    <t>г. Краснодар, 
ул. Енисейская, 
д. 56</t>
  </si>
  <si>
    <t>г. Краснодар, 
ул. Онежская, 
д. 11</t>
  </si>
  <si>
    <t>г. Краснодар, 
ул. Ставропольская, 
д. 268</t>
  </si>
  <si>
    <t>г. Краснодар, 
ул. Гидростроителей, 
д. 18</t>
  </si>
  <si>
    <t>г. Краснодар, 
ул. Выставочная, 
д. 10</t>
  </si>
  <si>
    <t>г. Краснодар, 
ул. Белорусская, 
д. 54</t>
  </si>
  <si>
    <t>г. Краснодар, 
пос. Белозерный, 
д. 1</t>
  </si>
  <si>
    <t>г. Краснодар, 
пр. Полевой, 
д. 15</t>
  </si>
  <si>
    <t>г. Краснодар, 
ул. Красная, 
д. 41-43-45</t>
  </si>
  <si>
    <t>г. Краснодар, 
ул. им. Митрофана Седина, 
д. 17</t>
  </si>
  <si>
    <t>г. Краснодар, 
ул. Бургасская, 
д. 23</t>
  </si>
  <si>
    <t>г. Краснодар, 
ул. им. Хакурате, 
д. 3</t>
  </si>
  <si>
    <t>г. Краснодар, 
пр. Полевой, 
д. 19</t>
  </si>
  <si>
    <t>г. Краснодар, 
пос. Березовый, 
ул. им. Археолога Веселовского, 
д. 34</t>
  </si>
  <si>
    <t>г. Краснодар, 
ул. им. Федора Лузана, 
д. 12</t>
  </si>
  <si>
    <t>г. Краснодар, 
ул. им. Циолковского, 
д. 26</t>
  </si>
  <si>
    <t>г. Краснодар, 
ул. Шоссе Нефтяников, 
д. 67</t>
  </si>
  <si>
    <t>г. Краснодар, 
ул. им. 40-летия Победы, 
д. 52</t>
  </si>
  <si>
    <t>г. Краснодар, 
ул. им. Атарбекова, 
д. 27</t>
  </si>
  <si>
    <t>г. Краснодар, 
ул. им. Захарова, 
д. 15</t>
  </si>
  <si>
    <t>г. Краснодар, 
ул. Ставропольская, 
д. 131</t>
  </si>
  <si>
    <t>г. Краснодар, 
ул. им. Яна Полуяна, 
д. 58</t>
  </si>
  <si>
    <t>г. Краснодар, 
ул. им. Захарова, 
д. 23</t>
  </si>
  <si>
    <t>г. Краснодар, 
ул. им. Захарова, 
д. 17</t>
  </si>
  <si>
    <t>г. Краснодар, 
ул. им. Володи Головатого, 
д. 376</t>
  </si>
  <si>
    <t>г. Краснодар, 
ул. Рашпилевская, 
д. 128</t>
  </si>
  <si>
    <t>г. Краснодар, 
ул. им. Вавилова Н.И., 
д. 10</t>
  </si>
  <si>
    <t>г. Краснодар, 
ул. им. Толбухина, 
д. 87</t>
  </si>
  <si>
    <t>г. Краснодар, 
ул. им. Толбухина, 
д. 91</t>
  </si>
  <si>
    <t>г. Краснодар, 
ул. Славянская, 
д. 65</t>
  </si>
  <si>
    <t>г. Краснодар, 
ул. Славянская, 
д. 77</t>
  </si>
  <si>
    <t>г. Краснодар, 
ул. им. Суворова, 
д. 80</t>
  </si>
  <si>
    <t>г. Краснодар, 
ул. Бургасская, 
д. 27</t>
  </si>
  <si>
    <t>г. Краснодар, 
ул. им. Воровского, 
д. 184</t>
  </si>
  <si>
    <t>г. Краснодар, 
пос. Белозерный, 
д. 11</t>
  </si>
  <si>
    <t>г. Краснодар, 
ул. им. Космонавта Гагарина, 
д. 246</t>
  </si>
  <si>
    <t>г. Краснодар, 
ул. Гидростроителей, 
д. 23</t>
  </si>
  <si>
    <t>г. Краснодар, 
ул. им. Тургенева, 
д. 142</t>
  </si>
  <si>
    <t>г. Краснодар, 
ул. Красная, 
д. 165/1</t>
  </si>
  <si>
    <t>г. Краснодар, 
ул. Сормовская, 
д. 116</t>
  </si>
  <si>
    <t>г. Краснодар, 
ул. им. Селезнева, 
д. 206</t>
  </si>
  <si>
    <t>г. Краснодар, 
ул. Черкасская, 
д. 47</t>
  </si>
  <si>
    <t>г. Краснодар, 
ул. им. Тургенева, 
д. 148</t>
  </si>
  <si>
    <t>г. Краснодар, 
просп. Чекистов, 
д. 3</t>
  </si>
  <si>
    <t>г. Краснодар, 
ул. Черкасская, 
д. 45</t>
  </si>
  <si>
    <t>г. Краснодар, 
ул. им. Тюляева, 
д. 8</t>
  </si>
  <si>
    <t>г. Краснодар, 
ул. Рождественская Набережная, 
д. 21</t>
  </si>
  <si>
    <t>г. Краснодар, 
ул. Школьная, 
д. 15/5</t>
  </si>
  <si>
    <t>г. Краснодар, 
ул. Рождественская Набережная, 
д. 29</t>
  </si>
  <si>
    <t>г. Краснодар, 
просп. Чекистов, 
д. 28</t>
  </si>
  <si>
    <t>г. Краснодар, 
ул. Школьная, 
д. 19/1</t>
  </si>
  <si>
    <t>г. Краснодар, 
ул. Красных Зорь, 
д. 23</t>
  </si>
  <si>
    <t>г. Краснодар, 
пр. 2-й им. Айвазовского, 
д. 14</t>
  </si>
  <si>
    <t>г. Краснодар, 
ул. Рашпилевская, 
д. 325/1</t>
  </si>
  <si>
    <t>г. Краснодар, 
ул. им. Дзержинского, 
д. 10, корп. 1</t>
  </si>
  <si>
    <t>г. Краснодар, 
ул. им. Захарова, 
д. 43</t>
  </si>
  <si>
    <t>г. Краснодар, 
ул. им. Братьев Дроздовых, 
д. 22</t>
  </si>
  <si>
    <t>г. Краснодар, 
тер. Учхоз Кубань жилой массив, 
ул. Красная, 
д. 13</t>
  </si>
  <si>
    <t>г. Краснодар, 
ул. Северная, 
д. 261</t>
  </si>
  <si>
    <t>г. Краснодар, 
пр. 1-й Вишневый, 
д. 7</t>
  </si>
  <si>
    <t>г. Краснодар, 
ул. Олимпийская, 
д. 6</t>
  </si>
  <si>
    <t>г. Краснодар, 
ул. Северная, 
д. 347</t>
  </si>
  <si>
    <t>г. Краснодар, 
ул. им. Воровского, 
д. 197</t>
  </si>
  <si>
    <t>г. Краснодар, 
ул. Московская, 
д. 88</t>
  </si>
  <si>
    <t>г. Краснодар, 
ул. им. Атарбекова, 
д. 15</t>
  </si>
  <si>
    <t>г. Краснодар, 
ул. Ставропольская, 
д. 260</t>
  </si>
  <si>
    <t>г. Краснодар, 
ул. им. Кирова, 
д. 37, литера М</t>
  </si>
  <si>
    <t>г. Краснодар, 
ул. им. Космонавта Гагарина, 
д. 202</t>
  </si>
  <si>
    <t>г. Краснодар, 
ул. им. Дзержинского, 
д. 119/1</t>
  </si>
  <si>
    <t>г. Краснодар, 
ул. им. Гоголя, 
д. 158</t>
  </si>
  <si>
    <t>г. Краснодар, 
ул. Заводская, 
д. 20</t>
  </si>
  <si>
    <t>г. Краснодар, 
ул. Станкостроительная, 
д. 5</t>
  </si>
  <si>
    <t>г. Краснодар, 
ул. Шоссе Нефтяников, 
д. 38</t>
  </si>
  <si>
    <t>г. Краснодар, 
ул. им. 40-летия Победы, 
д. 8</t>
  </si>
  <si>
    <t>г. Краснодар, 
2-е отделение совхоза «Солнечный», 
д. 13</t>
  </si>
  <si>
    <t>г. Краснодар, 
ул. Северная, 
д. 308</t>
  </si>
  <si>
    <t>г. Краснодар, 
тер. Пашковский жилой массив, 
ул. Горная, 
д. 12</t>
  </si>
  <si>
    <t>г. Краснодар, 
ул. 2-я Заречная, 
д. 104 В</t>
  </si>
  <si>
    <t>г. Краснодар, 
ул. Комсомольская, 
д. 55</t>
  </si>
  <si>
    <t>г. Краснодар, 
ул. Механическая, 
д. 16</t>
  </si>
  <si>
    <t>г. Краснодар, 
пос. Знаменский, 
ул. им. Гагарина, 
д. 10</t>
  </si>
  <si>
    <t>г. Краснодар, 
ул. им. Гудимы, 
д. 9</t>
  </si>
  <si>
    <t>г. Краснодар, 
ул. им. Космонавта Гагарина, 
д. 188</t>
  </si>
  <si>
    <t>г. Краснодар, 
ул. им. Космонавта Гагарина, 
д. 208</t>
  </si>
  <si>
    <t>г. Краснодар, 
ул. им. Космонавта Гагарина, 
д. 210</t>
  </si>
  <si>
    <t>г. Краснодар, 
ул. Коммунаров, 
д. 213</t>
  </si>
  <si>
    <t>г. Краснодар, 
ул. Красных Партизан, 
д. 571</t>
  </si>
  <si>
    <t>г. Краснодар, 
ул. Станкостроительная, 
д. 11</t>
  </si>
  <si>
    <t>г. Краснодар, 
тер. Пашковский жилой массив, 
ул. Кутовая, 
д. 6</t>
  </si>
  <si>
    <t>г. Краснодар, 
ул. Воронежская, 
д. 31</t>
  </si>
  <si>
    <t>г. Краснодар, 
ул. им. Дзержинского, 
д. 3</t>
  </si>
  <si>
    <t>г. Краснодар, 
ул. им. Тургенева, 
д. 193</t>
  </si>
  <si>
    <t>г. Краснодар, 
ул. им. Гудимы, 
д. 63</t>
  </si>
  <si>
    <t>г. Краснодар, 
ул. им. Селезнева, 
д. 150</t>
  </si>
  <si>
    <t>г. Краснодар, 
ул. Рашпилевская, 
д. 178</t>
  </si>
  <si>
    <t>г. Краснодар, 
ул. им. Селезнева, 
д. 130</t>
  </si>
  <si>
    <t>г. Краснодар, 
ул. Карасунская, 
д. 108</t>
  </si>
  <si>
    <t>г. Краснодар, 
ул. им. Тургенева, 
д. 153</t>
  </si>
  <si>
    <t>г. Краснодар, 
ул. им. Яна Полуяна, 
д. 42</t>
  </si>
  <si>
    <t>г. Краснодар, 
пр. 3-й Онежский, 
д. 7</t>
  </si>
  <si>
    <t>г. Краснодар, 
ул. Октябрьская, 
д. 179</t>
  </si>
  <si>
    <t>г. Краснодар, 
ул. Ставропольская, 
д. 142</t>
  </si>
  <si>
    <t>г. Краснодар, 
ул. Станкостроительная, 
д. 22</t>
  </si>
  <si>
    <t>г. Краснодар, 
ул. им. Калинина, 
д. 13, корп. 41</t>
  </si>
  <si>
    <t>г. Краснодар, 
пр. 1-й им. Стасова, 
д. 28</t>
  </si>
  <si>
    <t>г. Краснодар, 
пр. 1-й им. Стасова, 
д. 40</t>
  </si>
  <si>
    <t>г. Краснодар, 
пр. 1-й им. Стасова, 
д. 50</t>
  </si>
  <si>
    <t>г. Краснодар, 
пр. 1-й им. Стасова, 
д. 56</t>
  </si>
  <si>
    <t>г. Краснодар, 
ул. Красная, 
д. 161</t>
  </si>
  <si>
    <t>г. Краснодар, 
ул. Совхозная, 
д. 42</t>
  </si>
  <si>
    <t>г. Краснодар, 
ул. им. Стасова, 
д. 132</t>
  </si>
  <si>
    <t>г. Краснодар, 
ул. Южная, 
д. 19</t>
  </si>
  <si>
    <t>г. Краснодар, 
ул. им. Кирова, 
д. 2</t>
  </si>
  <si>
    <t>г. Краснодар, 
ул. Механическая, 
д. 8/1</t>
  </si>
  <si>
    <t>г. Краснодар, 
ул. им. Карякина, 
д. 1</t>
  </si>
  <si>
    <t>г. Краснодар, 
ул. Речная, 
д. 5</t>
  </si>
  <si>
    <t>г. Краснодар, 
ул. им. Толбухина, 
д. 81</t>
  </si>
  <si>
    <t>г. Краснодар, 
ул. Славянская, 
д. 79</t>
  </si>
  <si>
    <t>г. Краснодар, 
ул. Славянская, 
д. 83</t>
  </si>
  <si>
    <t>г. Краснодар, 
тер. Пашковский жилой массив, 
ул. им. Крупской, 
д. 8</t>
  </si>
  <si>
    <t>г. Краснодар, 
ул. Тепличная, 
д. 22</t>
  </si>
  <si>
    <t>г. Краснодар, 
ул. Коммунаров, 
д. 49</t>
  </si>
  <si>
    <t>г. Краснодар, 
пр. 5-й Артельный, 
д. 24</t>
  </si>
  <si>
    <t>г. Краснодар, 
ул. им. 40-летия Победы, 
д. 35</t>
  </si>
  <si>
    <t>г. Краснодар, 
ул. Новороссийская, 
д. 180</t>
  </si>
  <si>
    <t>г. Краснодар, 
ул. Ставропольская, 
д. 107/2</t>
  </si>
  <si>
    <t>г. Краснодар, 
пос. Колосистый, 
пер. Звездный, 
д. 12</t>
  </si>
  <si>
    <t>г. Краснодар, 
ул. им. Курчатова, 
д. 4</t>
  </si>
  <si>
    <t>г. Краснодар, 
ул. им. Космонавта Гагарина, 
д. 137</t>
  </si>
  <si>
    <t>г. Краснодар, 
3-е отделение совхоза «Солнечный», 
д. 19</t>
  </si>
  <si>
    <t>г. Краснодар, 
ул. Ставропольская, 
д. 107/5</t>
  </si>
  <si>
    <t>г. Краснодар, 
ул. Темрюкская, 
д. 72</t>
  </si>
  <si>
    <t>г. Краснодар, 
ул. им. Космонавта Гагарина, 
д. 135</t>
  </si>
  <si>
    <t>г. Краснодар, 
ул. им. Воровского, 
д. 195</t>
  </si>
  <si>
    <t>г. Краснодар, 
ул. им. Калинина, 
д. 74 А</t>
  </si>
  <si>
    <t>г. Краснодар, 
ул. им. Кирова, 
д. 39</t>
  </si>
  <si>
    <t>г. Краснодар, 
пос. Березовый, 
ул. им. Профессора Малигонова, 
д. 14</t>
  </si>
  <si>
    <t>г. Краснодар, 
пр. Нефтезаводской 2-й, 
д. 6</t>
  </si>
  <si>
    <t>г. Краснодар, 
пр. 1-й им. Стасова, 
д. 37</t>
  </si>
  <si>
    <t>г. Краснодар, 
пр. 1-й им. Стасова, 
д. 39</t>
  </si>
  <si>
    <t>г. Краснодар, 
пр. 1-й им. Стасова, 
д. 43</t>
  </si>
  <si>
    <t>г. Краснодар, 
пр. 1-й им. Стасова, 
д. 44</t>
  </si>
  <si>
    <t>г. Краснодар, 
ул. им. Орджоникидзе, 
д. 93</t>
  </si>
  <si>
    <t>г. Краснодар, 
ул. Красная, 
д. 170</t>
  </si>
  <si>
    <t>г. Краснодар, 
пос. Березовый, 
ул. им. Археолога Веселовского, 
д. 3</t>
  </si>
  <si>
    <t>г. Краснодар, 
пос. Знаменский, 
ул. Светлая, 
д. 21</t>
  </si>
  <si>
    <t>г. Краснодар, 
ул. Уральская, 
д. 81 А</t>
  </si>
  <si>
    <t>г. Краснодар, 
ул. Красная, 
д. 129</t>
  </si>
  <si>
    <t>г. Краснодар, 
ул. им. Тургенева, 
д. 170</t>
  </si>
  <si>
    <t>г. Краснодар, 
1-е отделение совхоза «Солнечный», 
д. 10</t>
  </si>
  <si>
    <t>г. Краснодар, 
ул. 2-я Линия Нефтяников, 
д. 6</t>
  </si>
  <si>
    <t>г. Краснодар, 
ул. им. Тургенева, 
д. 158</t>
  </si>
  <si>
    <t>г. Краснодар, 
ул. им. Стасова, 
д. 153</t>
  </si>
  <si>
    <t>г. Краснодар, 
тер. Пашковский жилой массив, 
ул. Мира, 
д. 1/1</t>
  </si>
  <si>
    <t>г. Краснодар, 
ул. им. 30-й Иркутской Дивизии, 
д. 9, корп. 1</t>
  </si>
  <si>
    <t>г. Краснодар, 
ул. Сормовская, 
д. 110/1</t>
  </si>
  <si>
    <t>г. Краснодар, 
ул. Славянская, 
д. 79 А</t>
  </si>
  <si>
    <t>г. Краснодар, 
ул. им. Максима Горького, 
д. 44</t>
  </si>
  <si>
    <t>г. Краснодар, 
ул. Светлая, 
д. 13</t>
  </si>
  <si>
    <t>г. Краснодар, 
ул. Одесская, 
д. 42</t>
  </si>
  <si>
    <t>г. Краснодар, 
пр. 1-й им. Стасова, 
д. 33</t>
  </si>
  <si>
    <t>г. Краснодар, 
пос. Плодородный, 
д. 1</t>
  </si>
  <si>
    <t>г. Краснодар, 
ул. Индустриальная, 
д. 82</t>
  </si>
  <si>
    <t>г. Краснодар, 
ул. Колхозная, 
д. 22</t>
  </si>
  <si>
    <t>г. Краснодар, 
ул. Колхозная, 
д. 24</t>
  </si>
  <si>
    <t>г. Краснодар, 
пр. 1-й им. Стасова, 
д. 35</t>
  </si>
  <si>
    <t>г. Краснодар, 
пр. 1-й им. Стасова, 
д. 41</t>
  </si>
  <si>
    <t>г. Краснодар, 
ул. Заводская, 
д. 18/1</t>
  </si>
  <si>
    <t>г. Новороссийск, 
ул. Энгельса, 
д. 71</t>
  </si>
  <si>
    <t>г. Новороссийск, 
ул. Парк Б, 
д. 36</t>
  </si>
  <si>
    <t>г. Новороссийск, 
ш. Анапское, 
д. 52</t>
  </si>
  <si>
    <t>г. Новороссийск, 
ш. Анапское, 
д. 50</t>
  </si>
  <si>
    <t>г. Новороссийск, 
ул. Михайлова, 
д. 4</t>
  </si>
  <si>
    <t>г. Новороссийск, 
ул. Сухумское шоссе, 
д. 98</t>
  </si>
  <si>
    <t>г. Новороссийск, 
ул. Сухумское шоссе, 
д. 86</t>
  </si>
  <si>
    <t>г. Новороссийск, 
просп. Ленина, 
д. 24</t>
  </si>
  <si>
    <t>г. Новороссийск, 
ул. Видова, 
д. 119</t>
  </si>
  <si>
    <t>г. Новороссийск, 
ш. Анапское, 
д. 13</t>
  </si>
  <si>
    <t>г. Новороссийск, 
ул. Парк Б, 
д. 4</t>
  </si>
  <si>
    <t>г. Новороссийск, 
ул. Новороссийской Республики, 
д. 5</t>
  </si>
  <si>
    <t>г. Новороссийск, 
ул. Снайпера Рубахо, 
д. 3</t>
  </si>
  <si>
    <t>г. Новороссийск, 
ул. Суворовская, 
д. 31</t>
  </si>
  <si>
    <t>г. Новороссийск, 
ул. Элеваторная, 
д. 57/61</t>
  </si>
  <si>
    <t>г. Новороссийск, 
ул. Куникова, 
д. 46</t>
  </si>
  <si>
    <t>г. Новороссийск, 
ул. Героев Десантников, 
д. 97</t>
  </si>
  <si>
    <t>г. Новороссийск, 
пос. Верхнебаканский, 
ул. Титан, 
д. 4</t>
  </si>
  <si>
    <t>г. Новороссийск, 
ул. Михаила Борисова, 
д. 18</t>
  </si>
  <si>
    <t>г. Новороссийск, 
ул. Советов, 
д. 13</t>
  </si>
  <si>
    <t>г. Новороссийск, 
ул. Куникова, 
д. 44</t>
  </si>
  <si>
    <t>г. Новороссийск, 
ш. Анапское, 
д. 25</t>
  </si>
  <si>
    <t>г. Новороссийск, 
ул. Индустриальная, 
д. 8</t>
  </si>
  <si>
    <t>г. Новороссийск, 
ул. Интернациональная, 
д. 2</t>
  </si>
  <si>
    <t>г. Новороссийск, 
наб. Имени Адмирала Серебрякова, 
д. 65</t>
  </si>
  <si>
    <t>г. Новороссийск, 
ул. Советов, 
д. 7</t>
  </si>
  <si>
    <t>г. Новороссийск, 
ул. Волгоградская, 
д. 22</t>
  </si>
  <si>
    <t>Всего по муниципальному образованию город-курорт Сочи</t>
  </si>
  <si>
    <t>г. Сочи, 
ул. Лазарева, 
д. 11</t>
  </si>
  <si>
    <t>г. Сочи, 
ул. Соколова, 
д. 7</t>
  </si>
  <si>
    <t>г. Сочи, 
пер. Рабочий, 
д. 35</t>
  </si>
  <si>
    <t>г. Сочи, 
ул. Шоссейная, 
д. 2/10</t>
  </si>
  <si>
    <t>г. Сочи, 
ул. Лермонтова, 
д. 7 Б</t>
  </si>
  <si>
    <t>г. Сочи, 
ул. Парковая, 
д. 13</t>
  </si>
  <si>
    <t>г. Сочи, 
ул. Тургенева, 
д. 2</t>
  </si>
  <si>
    <t>г. Сочи, 
ул. Труда, 
д. 16</t>
  </si>
  <si>
    <t>г. Сочи, 
ул. Ялтинская, 
д. 22</t>
  </si>
  <si>
    <t>г. Сочи, 
ул. Гагарина, 
д. 13</t>
  </si>
  <si>
    <t>г. Сочи, 
ул. Кубанская, 
д. 16</t>
  </si>
  <si>
    <t>г. Сочи, 
ул. 50 лет СССР, 
д. 15</t>
  </si>
  <si>
    <t>г. Сочи, 
ул. Ломоносовская, 
д. 24</t>
  </si>
  <si>
    <t>г. Сочи, 
ул. Мандариновая, 
д. 10</t>
  </si>
  <si>
    <t>г. Сочи, 
ул. Донская, 
д. 43</t>
  </si>
  <si>
    <t>г. Сочи, 
ул. Дивноморская, 
д. 11</t>
  </si>
  <si>
    <t>г. Сочи, 
ул. Пионерская, 
д. 36 е</t>
  </si>
  <si>
    <t>г. Сочи, 
ул. Донская, 
д. 88</t>
  </si>
  <si>
    <t>г. Сочи, 
ул. Красных Партизан, 
д. 10</t>
  </si>
  <si>
    <t>г. Сочи, 
ул. Дивноморская, 
д. 8</t>
  </si>
  <si>
    <t>г. Сочи, 
ул. Воровского, 
д. 4</t>
  </si>
  <si>
    <t>г. Сочи, 
ул. Цветной бульвар, 
д. 35</t>
  </si>
  <si>
    <t>г. Сочи, 
ул. Красноармейская, 
д. 22</t>
  </si>
  <si>
    <t>г. Сочи, 
ул. Победы, 
д. 62</t>
  </si>
  <si>
    <t>г. Сочи, 
ул. Батумское шоссе, 
д. 27</t>
  </si>
  <si>
    <t>г. Сочи, 
ул. Ясногорская, 
д. 4</t>
  </si>
  <si>
    <t>г. Сочи, 
ул. Павлова, 
д. 64 А</t>
  </si>
  <si>
    <t>г. Сочи, 
ул. Ленина, 
д. 189</t>
  </si>
  <si>
    <t>г. Сочи, 
ул. Роз, 
д. 23</t>
  </si>
  <si>
    <t>г. Сочи, 
ул. Цюрупы, 
д. 8</t>
  </si>
  <si>
    <t>г. Сочи, 
ул. Чайковского, 
д. 10</t>
  </si>
  <si>
    <t>г. Сочи, 
ул. Чайковского, 
д. 8</t>
  </si>
  <si>
    <t>г. Сочи, 
ул. Цветной бульвар, 
д. 16</t>
  </si>
  <si>
    <t>г. Сочи, 
ул. Кубанская, 
д. 1</t>
  </si>
  <si>
    <t>г. Сочи, 
ул. Кубанская, 
д. 23 А</t>
  </si>
  <si>
    <t>г. Сочи, 
ул. Чайковского, 
д. 21</t>
  </si>
  <si>
    <t>г. Сочи, 
ул. Курская, 
д. 56</t>
  </si>
  <si>
    <t>г. Сочи, 
ул. Свободы, 
д. 24 А</t>
  </si>
  <si>
    <t>г. Сочи, 
с. Измайловка,                                                  пер. Калиновый,
д. 15</t>
  </si>
  <si>
    <t>г. Сочи, 
пер. Строительный, 
д. 1</t>
  </si>
  <si>
    <t>г. Сочи, 
ул. Донская, 
д. 19</t>
  </si>
  <si>
    <t>г. Сочи, 
ул. Курская, 
д. 79</t>
  </si>
  <si>
    <t>г. Сочи, 
с. Веселое, 
ул. Петропавловская, 
д. 1</t>
  </si>
  <si>
    <t>г. Сочи, 
ул. Курская, 
д. 46</t>
  </si>
  <si>
    <t>г. Сочи, 
с. Веселое, 
ул. Петропавловская, 
д. 2</t>
  </si>
  <si>
    <t>г. Сочи, 
ул. Батумское шоссе, 
д. 63</t>
  </si>
  <si>
    <t>г. Сочи, 
ул. Дарвина, 
д. 86</t>
  </si>
  <si>
    <t>г. Сочи, 
ул. Батумское шоссе, 
д. 35</t>
  </si>
  <si>
    <t>г. Сочи, 
ул. Санаторная, 
д. 55</t>
  </si>
  <si>
    <t>г. Сочи, 
ул. Фабричная, 
д. 12</t>
  </si>
  <si>
    <t>г. Сочи, 
ул. Тимирязева, 
д. 14</t>
  </si>
  <si>
    <t>г. Сочи, 
ул. Тоннельная, 
д. 12</t>
  </si>
  <si>
    <t>г. Сочи, 
ул. Крымская, 
д. 38</t>
  </si>
  <si>
    <t>г. Сочи, 
ул. Абрикосовая, 
д. 17 А</t>
  </si>
  <si>
    <t>г. Сочи, 
пер. Теневой, 
д. 34</t>
  </si>
  <si>
    <t>г. Сочи, 
ул. Дорога на Большой Ахун, 
д. 22</t>
  </si>
  <si>
    <t>г. Сочи, 
ул. Дарвина, 
д. 46</t>
  </si>
  <si>
    <t>г. Сочи, 
пер. Рабочий, 
д. 37</t>
  </si>
  <si>
    <t>г. Сочи, 
ул. Армавирская, 
д. 73</t>
  </si>
  <si>
    <t>г. Сочи, 
ул. Инжирная, 
д. 11</t>
  </si>
  <si>
    <t>Абинский район, 
пос. Синегорск, 
ул. Лесная, 
д. 20</t>
  </si>
  <si>
    <t>Абинский район, 
пос. Синегорск, 
ул. Лесная, 
д. 7</t>
  </si>
  <si>
    <t>Абинский район, 
пос. Синегорск, 
ул. Лесная, 
д. 5</t>
  </si>
  <si>
    <t>Абинский район, 
пос. Новый, 
ул. Набережная, 
д. 7</t>
  </si>
  <si>
    <t>Абинский район, 
пос. Синегорск, 
ул. Медиков, 
д. 4</t>
  </si>
  <si>
    <t>Абинский район, 
г. Абинск, 
ул. Республиканская, 
д. 22</t>
  </si>
  <si>
    <t>Абинский район, 
пос. Синегорск, 
ул. Лесная, 
д. 18</t>
  </si>
  <si>
    <t>Апшеронский район, 
г. Апшеронск, 
ул. Вокзальная, 
д. 25</t>
  </si>
  <si>
    <t>Апшеронский район, 
г. Апшеронск, 
ул. Пролетарская, 
д. 182</t>
  </si>
  <si>
    <t>Апшеронский район, 
г. Апшеронск, 
ул. Ленина, 
д. 15</t>
  </si>
  <si>
    <t>Апшеронский район, 
г. Апшеронск, 
ул. Пролетарская, 
д. 168</t>
  </si>
  <si>
    <t>Апшеронский район, 
г. Апшеронск, 
ул. Пролетарская, 
д. 200</t>
  </si>
  <si>
    <t>Апшеронский район, 
г. Хадыженск, 
ул. Механическая, 
д. 37</t>
  </si>
  <si>
    <t>Апшеронский район, 
г. Апшеронск, 
ул. Коммунистическая, 
д. 12</t>
  </si>
  <si>
    <t>Апшеронский район, 
г. Хадыженск, 
ул. Садовая, 
д. 32</t>
  </si>
  <si>
    <t>Апшеронский район, 
г. Апшеронск, 
ул. Макаренко, 
д. 11</t>
  </si>
  <si>
    <t>Апшеронский район, 
г. Апшеронск, 
ул. Профсоюзная, 
д. 62</t>
  </si>
  <si>
    <t>Апшеронский район, 
г. Апшеронск, 
ул. Промысловая, 
д. 127</t>
  </si>
  <si>
    <t>Белоглинский район, 
с. Белая Глина, 
ул. Красная, 
д. 157</t>
  </si>
  <si>
    <t>Белореченский район, 
г. Белореченск, 
ул. Луначарского, 
д. 143</t>
  </si>
  <si>
    <t>Белореченский район, 
г. Белореченск, 
ул. Ленина, 
д. 107</t>
  </si>
  <si>
    <t>Белореченский район, 
г. Белореченск, 
ул. Ленина, 
д. 121</t>
  </si>
  <si>
    <t>Белореченский район, 
г. Белореченск, 
ул. Таманской Армии, 
д. 112</t>
  </si>
  <si>
    <t>Брюховецкий район, 
пос. Лебяжий Остров, 
ул. Ленина, 
д. 6</t>
  </si>
  <si>
    <t>Брюховецкий район, 
ст-ца Брюховецкая, 
пос. МКК, 
д. 10</t>
  </si>
  <si>
    <t>Брюховецкий район, 
ст-ца Брюховецкая, 
ул. Октябрьская, 
д. 47 А</t>
  </si>
  <si>
    <t>Брюховецкий район, 
ст-ца Брюховецкая, 
ул. Кирова, 
д. 267 А</t>
  </si>
  <si>
    <t>Выселковский район, 
ст-ца Выселки, 
ул. Школьная, 
д. 13</t>
  </si>
  <si>
    <t>Выселковский район, 
ст-ца Березанская, 
ул. Зеленая, 
д. 31</t>
  </si>
  <si>
    <t>Выселковский район, 
пос. Газырь, 
ул. Садовая, 
д. 2</t>
  </si>
  <si>
    <t>Выселковский район, 
пос. Бейсуг, 
ул. Ленина, 
д. 1</t>
  </si>
  <si>
    <t>Гулькевичский район, 
пгт Красносельский, 
ул. Строителей, 
д. 19</t>
  </si>
  <si>
    <t>Гулькевичский район, 
г. Гулькевичи, 
ул. Ленинградская, 
д. 17</t>
  </si>
  <si>
    <t>Гулькевичский район, 
г. Гулькевичи, 
микрорайон Западный, 
д. 2</t>
  </si>
  <si>
    <t>Гулькевичский район, 
г. Гулькевичи, 
ул. Тимирязева, 
д. 14</t>
  </si>
  <si>
    <t>Гулькевичский район, 
пос. Кубань, 
ул. Школьная, 
д. 14</t>
  </si>
  <si>
    <t>Гулькевичский район, 
пос. Кубань, 
ул. Юбилейная, 
д. 5</t>
  </si>
  <si>
    <t>Гулькевичский район, 
хут. Чаплыгин, 
просп. 35-летия Победы, 
д. 3</t>
  </si>
  <si>
    <t>Гулькевичский район, 
хут. Чаплыгин, 
просп. 35-летия Победы, 
д. 5</t>
  </si>
  <si>
    <t>Гулькевичский район, 
хут. Чаплыгин, 
просп. 35-летия Победы, 
д. 7</t>
  </si>
  <si>
    <t>Динской район, 
ст-ца Динская, 
ул. Гоголя, 
д. 94</t>
  </si>
  <si>
    <t>Динской район, 
ст-ца Динская, 
ул. Красная, 
д. 108</t>
  </si>
  <si>
    <t>Динской район, 
ст-ца Динская, 
ул. Красная, 
д. 105</t>
  </si>
  <si>
    <t>Динской район, 
ст-ца Динская, 
ул. Красная, 
д. 122</t>
  </si>
  <si>
    <t>Динской район, 
пос. Агроном, 
ул. Почтовая, 
д. 22</t>
  </si>
  <si>
    <t>Динской район, 
пос. Украинский, 
ул. Ленина, 
д. 9</t>
  </si>
  <si>
    <t>Динской район, 
ст-ца Новотитаровская, 
ул. Поселок Южгипрониисельстрой, 
д. 18</t>
  </si>
  <si>
    <t>Динской район, 
ст-ца Динская, 
ул. Красная, 
д. 90</t>
  </si>
  <si>
    <t>Динской район, 
пос. Агроном, 
ул. Почтовая, 
д. 26</t>
  </si>
  <si>
    <t>Динской район, 
пос. Агроном, 
ул. Почтовая, 
д. 28</t>
  </si>
  <si>
    <t>Динской район, 
ст-ца Динская, 
ул. Комсомольская, 
д. 149 А</t>
  </si>
  <si>
    <t>Ейский район, 
с. Воронцовка, 
ул. Школьная, 
д. 4</t>
  </si>
  <si>
    <t>Ейский район, 
г. Ейск, 
ул. Первомайская, 
д. 8</t>
  </si>
  <si>
    <t>Ейский район, 
пос. Степной, 
ул. Ленина, 
д. 9</t>
  </si>
  <si>
    <t>Ейский район, 
ст-ца Ясенская, 
ул. Ленина, 
д. 84</t>
  </si>
  <si>
    <t>Ейский район, 
с. Александровка, 
ул. Советская, 
д. 32</t>
  </si>
  <si>
    <t>Ейский район, 
пос. Садовый, 
ул. Победы, 
д. 24</t>
  </si>
  <si>
    <t>Ейский район, 
с. Александровка, 
ул. Советская, 
д. 22</t>
  </si>
  <si>
    <t>Ейский район, 
с. Александровка, 
ул. Советская, 
д. 34</t>
  </si>
  <si>
    <t>Ейский район, 
г. Ейск, 
ул. Армавирская, 
д. 190 Б</t>
  </si>
  <si>
    <t>Ейский район, 
г. Ейск, 
ул. Нижнесадовая, 
д. 21</t>
  </si>
  <si>
    <t>Ейский район, 
г. Ейск, 
ул. Кирпичная, 
д. 10</t>
  </si>
  <si>
    <t>Ейский район, 
г. Ейск, 
ул. Баррикадная, 
д. 27/2</t>
  </si>
  <si>
    <t>Ейский район, 
г. Ейск, 
ул. Горького, 
д. 7/1</t>
  </si>
  <si>
    <t>Ейский район, 
г. Ейск, 
ул. Плеханова, 
д. 1</t>
  </si>
  <si>
    <t>Ейский район, 
г. Ейск, 
ул. Первомайская, 
д. 198 А</t>
  </si>
  <si>
    <t>Ейский район, 
г. Ейск, 
пос. Широчанка, 
ул. Чаленко, 
д. 32</t>
  </si>
  <si>
    <t>Ейский район, 
г. Ейск, 
ул. Калинина, 
д. 279</t>
  </si>
  <si>
    <t>Ейский район, 
г. Ейск, 
ул. Октябрьская, 
д. 53</t>
  </si>
  <si>
    <t>Ейский район, 
г. Ейск, 
ул. Баррикадная, 
д. 27/3</t>
  </si>
  <si>
    <t>Кавказский район, 
г. Кропоткин, 
ул. Комсомольская, 
д. 206 Г</t>
  </si>
  <si>
    <t>Кавказский район, 
г. Кропоткин, 
ул. Красная, 
д. 145</t>
  </si>
  <si>
    <t>Кавказский район, 
г. Кропоткин, 
ул. Ворошилова, 
д. 38</t>
  </si>
  <si>
    <t>Кавказский район, 
ст-ца Кавказская, 
ул. 60 лет СССР, 
д. 12</t>
  </si>
  <si>
    <t>Кавказский район, 
г. Кропоткин, 
ул. Красноармейская, 
д. 307</t>
  </si>
  <si>
    <t>Кавказский район, 
г. Кропоткин, 
ул. Базарная, 
д. 21 А</t>
  </si>
  <si>
    <t>Кавказский район, 
г. Кропоткин, 
ул. Красная, 
д. 272</t>
  </si>
  <si>
    <t>Кавказский район, 
ст-ца Темижбекская, 
ул. Расшеватская, 
д. 89</t>
  </si>
  <si>
    <t>Кавказский район, 
г. Кропоткин, 
пер. Аэродромный, 
д. 16</t>
  </si>
  <si>
    <t>Кавказский район, 
г. Кропоткин, 
ул. Базарная, 
д. 21 В</t>
  </si>
  <si>
    <t>Кавказский район, 
ст-ца Темижбекская, 
ул. Расшеватская, 
д. 97</t>
  </si>
  <si>
    <t>Калининский район, 
ст-ца Новониколаевская, 
ул. Лермонтова, 
д. 73</t>
  </si>
  <si>
    <t>Калининский район, 
ст-ца Калининская, 
пер. Есенина, 
д. 5</t>
  </si>
  <si>
    <t>Калининский район, 
ст-ца Калининская, 
пер. Есенина, 
д. 6</t>
  </si>
  <si>
    <t>Каневской район, 
ст-ца Стародеревянковская, 
ул. Кирова, 
д. 22</t>
  </si>
  <si>
    <t>Каневской район, 
ст-ца Каневская, 
ул. Партизанская, 
д. 34, корп. А</t>
  </si>
  <si>
    <t>Каневской район, 
ст-ца Стародеревянковская, 
ул. Комсомольская, 
д. 31</t>
  </si>
  <si>
    <t>Каневской район, 
ст-ца Каневская, 
ул. Таманская, 
д. 205</t>
  </si>
  <si>
    <t>Каневской район, 
ст-ца Привольная, 
ул. 60 лет ВЛКСМ, 
д. 111</t>
  </si>
  <si>
    <t>Каневской район, 
ст-ца Каневская, 
ул. Горького, 
д. 78</t>
  </si>
  <si>
    <t>Кореновский район, 
г. Кореновск, 
ул. Школьная, 
д. 1</t>
  </si>
  <si>
    <t>Кореновский район, 
г. Кореновск, 
ул. Школьная, 
д. 5</t>
  </si>
  <si>
    <t>Кореновский район, 
пос. Новоберезанский, 
пр. Пионерский, 
д. 2</t>
  </si>
  <si>
    <t>Кореновский район, 
г. Кореновск, 
ул. Комсомольская, 
д. 35</t>
  </si>
  <si>
    <t>Кореновский район, 
г. Кореновск, 
ул. Комсомольская, 
д. 37</t>
  </si>
  <si>
    <t>Кореновский район, 
г. Кореновск, 
ул. Гагарина, 
д. 1</t>
  </si>
  <si>
    <t>Кореновский район, 
г. Кореновск, 
ул. Гагарина, 
д. 3</t>
  </si>
  <si>
    <t>Кореновский район, 
г. Кореновск, 
ул. Ленина, 
д. 90</t>
  </si>
  <si>
    <t>Кореновский район, 
г. Кореновск, 
ул. Центральная, 
д. 1</t>
  </si>
  <si>
    <t>Кореновский район, 
г. Кореновск, 
ул. Выселковская, 
д. 29</t>
  </si>
  <si>
    <t>Кореновский район, 
г. Кореновск, 
ул. Фрунзе, 
д. 107</t>
  </si>
  <si>
    <t>Кореновский район, 
г. Кореновск, 
ул. Ленина, 
д. 88, корп. А</t>
  </si>
  <si>
    <t>Красноармейский район, 
пос. Октябрьский, 
ул. Комсомольская, 
д. 2</t>
  </si>
  <si>
    <t>Красноармейский район, 
ст-ца Полтавская, 
пер. Л. Толстого, 
д. 5</t>
  </si>
  <si>
    <t>Красноармейский район, 
хут. Протичка, 
ул. Карачева, 
д. 33</t>
  </si>
  <si>
    <t>Красноармейский район, 
пос. Рисоопытный, 
ул. Комсомольская, 
д. 14</t>
  </si>
  <si>
    <t>Красноармейский район, 
пос. Рисоопытный, 
ул. Комсомольская, 
д. 10</t>
  </si>
  <si>
    <t>Красноармейский район, 
хут. Трудобеликовский, 
пер. Юбилейный, 
д. 6</t>
  </si>
  <si>
    <t>Крыловский район, 
ст-ца Крыловская, 
ул. Демьяна Бедного, 
д. 8</t>
  </si>
  <si>
    <t>Крыловский район, 
ст-ца Крыловская, 
ул. Кооперативная, 
д. 98</t>
  </si>
  <si>
    <t>Крымский район, 
г. Крымск, 
ул. Революционная, 
д. 102</t>
  </si>
  <si>
    <t>Крымский район, 
г. Крымск, 
ул. Революционная, 
д. 103</t>
  </si>
  <si>
    <t>Крымский район, 
г. Крымск, 
ул. Комарова, 
д. 36</t>
  </si>
  <si>
    <t>Крымский район, 
г. Крымск, 
ул. Ленина, 
д. 203</t>
  </si>
  <si>
    <t>Крымский район, 
г. Крымск, 
ул. Лермонтова, 
д. 38</t>
  </si>
  <si>
    <t>Крымский район, 
ст-ца Троицкая, 
ул. Советская, 
д. 14</t>
  </si>
  <si>
    <t>Крымский район, 
хут. Даманка, 
ул. Молодежная, 
д. 61</t>
  </si>
  <si>
    <t>Крымский район, 
хут. Даманка, 
ул. Молодежная, 
д. 74</t>
  </si>
  <si>
    <t>Крымский район, 
пос. Нефтепромысловый, 
ул. Молодежная, 
д. 3</t>
  </si>
  <si>
    <t>Крымский район, 
г. Крымск, 
ул. Вавилова, 
д. 8</t>
  </si>
  <si>
    <t>Курганинский район, 
г. Курганинск, 
ул. Заводская, 
д. 18</t>
  </si>
  <si>
    <t>Курганинский район, 
ст-ца Константиновская, 
ул. Калинина, 
д. 104</t>
  </si>
  <si>
    <t>Курганинский район, 
г. Курганинск, 
квартал 76-й, 
д. 31</t>
  </si>
  <si>
    <t>Курганинский район, 
г. Курганинск, 
ул. Мира, 
д. 80</t>
  </si>
  <si>
    <t>Кущевский район, 
пос. Комсомольский, 
ул. Школьная, 
д. 10</t>
  </si>
  <si>
    <t>Кущевский район, 
пос. Комсомольский, 
ул. Школьная, 
д. 8</t>
  </si>
  <si>
    <t>Кущевский район, 
ст-ца Кущевская, 
ул. Ленина, 
д. 7</t>
  </si>
  <si>
    <t>Кущевский район, 
хут. Красное, 
пер. Шоссейный, 
д. 8</t>
  </si>
  <si>
    <t>Кущевский район, 
пос. Комсомольский, 
ул. Школьная, 
д. 6</t>
  </si>
  <si>
    <t>Кущевский район, 
ст-ца Кущевская, 
ул. Красная, 
д. 32</t>
  </si>
  <si>
    <t>Кущевский район, 
ст-ца Кущевская, 
ул. Привокзальная, 
д. 10</t>
  </si>
  <si>
    <t>Кущевский район, 
пос. Комсомольский, 
ул. Юбилейная, 
д. 6</t>
  </si>
  <si>
    <t>Кущевский район, 
с. Новомихайловское, 
ул. Школьная, 
д. 18</t>
  </si>
  <si>
    <t>Лабинский район, 
г. Лабинск, 
ул. Ленина, 
д. 1/1</t>
  </si>
  <si>
    <t>Лабинский район, 
г. Лабинск, 
ул. Калинина, 
д. 305/1</t>
  </si>
  <si>
    <t>Лабинский район, 
пос. Прохладный, 
ул. Курганная, 
д. 41</t>
  </si>
  <si>
    <t>Лабинский район, 
г. Лабинск, 
ул. Калинина, 
д. 305</t>
  </si>
  <si>
    <t>Лабинский район, 
г. Лабинск, 
ул. Черняховского, 
д. 2 А</t>
  </si>
  <si>
    <t>Лабинский район, 
пос. Прохладный, 
ул. Коммунистическая, 
д. 34</t>
  </si>
  <si>
    <t>Лабинский район, 
г. Лабинск, 
ул. Черняховского, 
д. 8</t>
  </si>
  <si>
    <t>Ленинградский район, 
хут. Куликовский, 
ул. Октябрьская, 
д. 134</t>
  </si>
  <si>
    <t>Ленинградский район, 
ст-ца Ленинградская, 
ул. Кооперации, 
д. 98, корп. А</t>
  </si>
  <si>
    <t>Ленинградский район, 
пос. Образцовый, 
ул. Школьная, 
д. 11</t>
  </si>
  <si>
    <t>Ленинградский район, 
ст-ца Ленинградская, 
ул. Набережная, 
д. 31</t>
  </si>
  <si>
    <t>Ленинградский район, 
ст-ца Ленинградская, 
ул. Чернышевского, 
д. 160, корп. Б</t>
  </si>
  <si>
    <t>Мостовский район, 
пгт Мостовской, 
ул. Боженко, 
д. 9</t>
  </si>
  <si>
    <t>Мостовский район, 
пгт Мостовской, 
ул. Мира, 
д. 3</t>
  </si>
  <si>
    <t>Мостовский район, 
пгт Мостовской, 
ул. Первомайская, 
д. 115</t>
  </si>
  <si>
    <t>Новокубанский район, 
г. Новокубанск, 
ул. Первомайская, 
д. 193</t>
  </si>
  <si>
    <t>Новокубанский район, 
г. Новокубанск, 
ул. Спортивная, 
д. 29</t>
  </si>
  <si>
    <t>Новокубанский район, 
хут. Кирова, 
ул. Мира, 
д. 25</t>
  </si>
  <si>
    <t>Новокубанский район, 
г. Новокубанск, 
ул. Пионерская, 
д. 10</t>
  </si>
  <si>
    <t>Новокубанский район, 
г. Новокубанск, 
ул. Зеленая, 
д. 12</t>
  </si>
  <si>
    <t>Новокубанский район, 
пос. Глубокий, 
ул. Школьная, 
д. 7</t>
  </si>
  <si>
    <t>Новокубанский район, 
г. Новокубанск, 
ул. Шевченко, 
д. 6</t>
  </si>
  <si>
    <t>Новокубанский район, 
г. Новокубанск, 
ул. Ленина, 
д. 19</t>
  </si>
  <si>
    <t>Новопокровский район, 
ст-ца Новопокровская, 
ул. Заводская, 
д. 116</t>
  </si>
  <si>
    <t>Новопокровский район, 
ст-ца Новопокровская, 
ул. Заводская, 
д. 118</t>
  </si>
  <si>
    <t>Отрадненский район, 
пос. Урупский, 
ул. Центральная, 
д. 20</t>
  </si>
  <si>
    <t>Отрадненский район, 
ст-ца Отрадная, 
ул. Комарова, 
д. 82, корп. А</t>
  </si>
  <si>
    <t>Павловский район, 
ст-ца Павловская, 
ул. Заводская, 
д. 37</t>
  </si>
  <si>
    <t>Павловский район, 
пос. Южный, 
ул. Кирова, 
д. 37</t>
  </si>
  <si>
    <t>Павловский район, 
ст-ца Павловская, 
ул. Крупской 7 квартал, 
д. 1</t>
  </si>
  <si>
    <t>Павловский район, 
ст-ца Павловская, 
ул. Советская, 
д. 30</t>
  </si>
  <si>
    <t>Павловский район, 
ст-ца Павловская, 
ул. Железнодорожная, 
д. 32</t>
  </si>
  <si>
    <t>Приморско-Ахтарский район, 
г. Приморско-Ахтарск, 
ул. Комиссара Шевченко, 
д. 105</t>
  </si>
  <si>
    <t>Приморско-Ахтарский район, 
г. Приморско-Ахтарск, 
ул. Комиссара Шевченко, 
д. 113</t>
  </si>
  <si>
    <t>Приморско-Ахтарский район, 
г. Приморско-Ахтарск, 
ул. Аэрофлотская, 
д. 138</t>
  </si>
  <si>
    <t>Приморско-Ахтарский район, 
г. Приморско-Ахтарск, 
ул. Первомайская, 
д. 77</t>
  </si>
  <si>
    <t>Приморско-Ахтарский район, 
ст-ца Приазовская, 
ул. Красная, 
д. 17</t>
  </si>
  <si>
    <t>Приморско-Ахтарский район, 
г. Приморско-Ахтарск, 
ул. Железнодорожная, 
д. 40</t>
  </si>
  <si>
    <t>Северский район, 
пгт Черноморский, 
ул. Кавказская, 
д. 10</t>
  </si>
  <si>
    <t>Северский район, 
пгт Черноморский, 
ул. Мира, 
д. 38</t>
  </si>
  <si>
    <t>Северский район, 
пгт Черноморский, 
ул. Мира, 
д. 48</t>
  </si>
  <si>
    <t>Северский район, 
ст-ца Северская, 
ул. Казачья, 
д. 57</t>
  </si>
  <si>
    <t>Северский район, 
пгт Черноморский, 
ул. Кирова, 
д. 33</t>
  </si>
  <si>
    <t>Северский район, 
с. Михайловское, 
ул. Набережная, 
д. 3, корп. А</t>
  </si>
  <si>
    <t>Северский район, 
ст-ца Северская, 
ул. Орджоникидзе, 
д. 2, корп. 2</t>
  </si>
  <si>
    <t>Северский район, 
ст-ца Северская, 
ул. Орджоникидзе, 
д. 86</t>
  </si>
  <si>
    <t>Славянский район, 
г. Славянск-на-Кубани, 
ул. Красная, 
д. 45</t>
  </si>
  <si>
    <t>Славянский район, 
г. Славянск-на-Кубани, 
ул. Красная, 
д. 17 А</t>
  </si>
  <si>
    <t>Славянский район, 
г. Славянск-на-Кубани, 
ул. Больничная, 
д. 4</t>
  </si>
  <si>
    <t>Славянский район, 
г. Славянск-на-Кубани, 
ул. Батарейная, 
д. 371</t>
  </si>
  <si>
    <t>Славянский район, 
г. Славянск-на-Кубани, 
ул. Больничная, 
д. 4/1</t>
  </si>
  <si>
    <t>Славянский район, 
г. Славянск-на-Кубани, 
ул. Батарейная, 
д. 371/1</t>
  </si>
  <si>
    <t>Славянский район, 
г. Славянск-на-Кубани, 
ул. Дружбы Народов, 
д. 6</t>
  </si>
  <si>
    <t>Славянский район, 
хут. Коржевский, 
ул. Солнечная, 
д. 8</t>
  </si>
  <si>
    <t>Славянский район, 
пос. Рисовый, 
ул. Октябрьская, 
д. 23</t>
  </si>
  <si>
    <t>Староминский район, 
ст-ца Староминская, 
ул. Мира, 
д. 33</t>
  </si>
  <si>
    <t>Староминский район, 
ст-ца Староминская, 
ул. Железнодорожная, 
д. 21</t>
  </si>
  <si>
    <t>Тбилисский район, 
ст-ца Тбилисская, 
ул. Чайковского, 
д. 4</t>
  </si>
  <si>
    <t>Тбилисский район, 
пос. Октябрьский, 
ул. Псурцева, 
д. 8</t>
  </si>
  <si>
    <t>Тбилисский район, 
ст-ца Тбилисская, 
ул. Коммунальная, 
д. 13</t>
  </si>
  <si>
    <t>Темрюкский район, 
г. Темрюк, 
ул. Строителей, 
д. 109</t>
  </si>
  <si>
    <t>Темрюкский район, 
г. Темрюк, 
ул. Таманская, 
д. 6</t>
  </si>
  <si>
    <t>Темрюкский район, 
ст-ца Старотитаровская, 
ул. Ленина, 
д. 213</t>
  </si>
  <si>
    <t>Темрюкский район, 
ст-ца Старотитаровская, 
пер. Октябрьский, 
д. 21</t>
  </si>
  <si>
    <t>Темрюкский район, 
ст-ца Старотитаровская, 
ул. Ленина, 
д. 263</t>
  </si>
  <si>
    <t>Темрюкский район, 
пос. Юбилейный, 
ул. Ленина, 
д. 3</t>
  </si>
  <si>
    <t>Темрюкский район, 
пос. Юбилейный, 
ул. Садовая, 
д. 7</t>
  </si>
  <si>
    <t>Темрюкский район, 
пос. Светлый Путь им. Ленина, 
ул. Луговая, 
д. 2</t>
  </si>
  <si>
    <t>Темрюкский район, 
ст-ца Старотитаровская, 
ул. Заводская, 
д. 6</t>
  </si>
  <si>
    <t>Темрюкский район, 
пос. Стрелка, 
ул. Советская, 
д. 52</t>
  </si>
  <si>
    <t>Темрюкский район, 
ст-ца Старотитаровская, 
ул. Садовая, 
д. 197</t>
  </si>
  <si>
    <t>Темрюкский район, 
г. Темрюк, 
ул. Таманская, 
д. 10</t>
  </si>
  <si>
    <t>Тимашевский район, 
г. Тимашевск, 
ул. Дзержинского, 
д. 35</t>
  </si>
  <si>
    <t>Тимашевский район, 
хут. Танцура Крамаренко, 
ул. Пролетарская, 
д. 6</t>
  </si>
  <si>
    <t>Тимашевский район, 
ст-ца Медведовская, 
ул. Ленина, 
д. 118</t>
  </si>
  <si>
    <t>Тимашевский район, 
г. Тимашевск, 
ул. Выборная, 
д. 70</t>
  </si>
  <si>
    <t>Тимашевский район, 
г. Тимашевск, 
пос. Индустриальный, 
д. 19</t>
  </si>
  <si>
    <t>Тимашевский район, 
г. Тимашевск, 
пос. Сахарный завод, 
д. 29</t>
  </si>
  <si>
    <t>Тимашевский район, 
г. Тимашевск, 
ул. Шияна, 
д. 144</t>
  </si>
  <si>
    <t>Тихорецкий район, 
г. Тихорецк, 
ул. Калинина, 
д. 35</t>
  </si>
  <si>
    <t>Тихорецкий район, 
г. Тихорецк, 
ул. Меньшикова, 
д. 159</t>
  </si>
  <si>
    <t>Тихорецкий район, 
г. Тихорецк, 
ул. Меньшикова, 
д. 127</t>
  </si>
  <si>
    <t>Тихорецкий район, 
пос. Малороссийский, 
ул. Мира, 
д. 7</t>
  </si>
  <si>
    <t>Тихорецкий район, 
пос. Малороссийский, 
ул. Школьная, 
д. 6</t>
  </si>
  <si>
    <t>Тихорецкий район, 
г. Тихорецк, 
ул. Ленинградская, 
д. 135</t>
  </si>
  <si>
    <t>Тихорецкий район, 
г. Тихорецк, 
ул. Октябрьская, 
д. 110</t>
  </si>
  <si>
    <t>Туапсинский район, 
г. Туапсе, 
ул. К. Маркса, 
д. 16/1</t>
  </si>
  <si>
    <t>Туапсинский район, 
г. Туапсе, 
ул. Судоремонтников, 
д. 62</t>
  </si>
  <si>
    <t>Туапсинский район, 
г. Туапсе, 
ул. Маршала Жукова, 
д. 26</t>
  </si>
  <si>
    <t>Туапсинский район, 
г. Туапсе, 
ул. Б. Хмельницкого, 
д. 57</t>
  </si>
  <si>
    <t>Туапсинский район, 
г. Туапсе, 
ул. Калинина, 
д. 47</t>
  </si>
  <si>
    <t>Туапсинский район, 
г. Туапсе, 
ул. Горная, 
д. 8</t>
  </si>
  <si>
    <t>Туапсинский район, 
г. Туапсе, 
ул. Б. Хмельницкого, 
д. 75</t>
  </si>
  <si>
    <t>Туапсинский район, 
г. Туапсе, 
ул. Маршала Жукова, 
д. 22</t>
  </si>
  <si>
    <t>Туапсинский район, 
г. Туапсе, 
ул. Керченская, 
д. 17</t>
  </si>
  <si>
    <t>Туапсинский район, 
г. Туапсе, 
ул. Фрунзе, 
д. 61</t>
  </si>
  <si>
    <t>Туапсинский район, 
г. Туапсе, 
ул. Фрунзе, 
д. 25</t>
  </si>
  <si>
    <t>Туапсинский район, 
г. Туапсе, 
ул. Фрунзе, 
д. 6</t>
  </si>
  <si>
    <t>Туапсинский район, 
г. Туапсе, 
ул. Фрунзе, 
д. 36 Б</t>
  </si>
  <si>
    <t>Туапсинский район, 
г. Туапсе, 
ул. Фрунзе, 
д. 36, корп. 1</t>
  </si>
  <si>
    <t>Успенский район, 
с. Успенское, 
ул. Гагарина, 
д. 13</t>
  </si>
  <si>
    <t>Успенский район, 
с. Успенское, 
ул. Гагарина, 
д. 16, корп. А</t>
  </si>
  <si>
    <t>Успенский район, 
с. Успенское, 
ул. Октябрьская, 
д. 86</t>
  </si>
  <si>
    <t>Усть-Лабинский район, 
г. Усть-Лабинск, 
ул. Воронежская, 
д. 5</t>
  </si>
  <si>
    <t>Усть-Лабинский район, 
пос. Двубратский, 
ул. Пионерская, 
д. 8</t>
  </si>
  <si>
    <t>Усть-Лабинский район, 
пос. Двубратский, 
ул. Мостовая, 
д. 1</t>
  </si>
  <si>
    <t>Усть-Лабинский район, 
г. Усть-Лабинск, 
ул. Агаркова, 
д. 75</t>
  </si>
  <si>
    <t>Усть-Лабинский район, 
г. Усть-Лабинск, 
ул. Октябрьская, 
д. 68</t>
  </si>
  <si>
    <t>Щербиновский район, 
ст-ца Старощербиновская, 
ул. Ленина, 
д. 79</t>
  </si>
  <si>
    <t>Щербиновский район, 
ст-ца Старощербиновская, 
ул. Ленина, 
д. 165</t>
  </si>
  <si>
    <t>расположенных на территории  Краснодарского края, в отношении которых в этапе 2024 года планового периода 2023-2025 годов подлежат выполнению работы по капитальному ремонту общего имущества, предусмотренные частью 1 статьи 166 Жилищного кодекса Российской Федерации</t>
  </si>
  <si>
    <t>прогнозируемый объем поступления             взносов на капитальный ремонт, пеней по МКД и процентов, подлежащих начислению за пользование денежными средствами фонда капитального ремонта  МКД в 2023 и 2024  годах</t>
  </si>
  <si>
    <t>расположенных на территории Краснодарского края,  в отношении которых в этапе 2024 года планового периода 2023-2025 годов  подлежат выполнению услуги и работы по капитальному ремонту общего имущества, предусмотренные частью 1 статьи 26 Закона Краснодарского края от 1 июля 2013 года № 2735-КЗ "Об организации проведения капитального ремонта общего имущества собственников помещений в многоквартирных домах, расположенных на территории Краснодарского края"</t>
  </si>
  <si>
    <t xml:space="preserve">Виды услуг и работ по капитальному ремонту общего имущества в МКД,  предусмотренные частью 1 статьи 26 Закона Краснодарского края  от 1 июля 2013 года № 2735-КЗ </t>
  </si>
  <si>
    <t>Брюховецкий район, 
ст-ца Брюховецкая, 
ул. Красная, 
д. 255</t>
  </si>
  <si>
    <t>«Приложение 4</t>
  </si>
  <si>
    <t>Приложение 5</t>
  </si>
  <si>
    <t>«Приложение 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</si>
</sst>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1" formatCode="_-* #,##0\ _₽_-;\-* #,##0\ _₽_-;_-* &quot;-&quot;\ _₽_-;_-@_-"/>
    <numFmt numFmtId="43" formatCode="_-* #,##0.00\ _₽_-;\-* #,##0.00\ _₽_-;_-* &quot;-&quot;??\ _₽_-;_-@_-"/>
    <numFmt numFmtId="164" formatCode="#,##0.00\ _₽"/>
    <numFmt numFmtId="165" formatCode="_-* #,##0\ _₽_-;\-* #,##0\ _₽_-;_-* &quot;-&quot;??\ _₽_-;_-@_-"/>
  </numFmts>
  <fonts count="2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sz val="10"/>
      <color theme="1"/>
      <name val="Times New Roman"/>
      <family val="1"/>
      <charset val="204"/>
    </font>
    <font>
      <sz val="10"/>
      <color theme="1"/>
      <name val="Calibri"/>
      <family val="2"/>
      <scheme val="minor"/>
    </font>
    <font>
      <b/>
      <sz val="16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4"/>
      <color theme="1"/>
      <name val="Times New Roman"/>
      <family val="1"/>
      <charset val="204"/>
    </font>
    <font>
      <b/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sz val="16"/>
      <color theme="1"/>
      <name val="Times New Roman"/>
      <family val="1"/>
      <charset val="204"/>
    </font>
    <font>
      <sz val="8"/>
      <color theme="1"/>
      <name val="Times New Roman"/>
      <family val="1"/>
      <charset val="204"/>
    </font>
    <font>
      <sz val="8"/>
      <color theme="1"/>
      <name val="Calibri"/>
      <family val="2"/>
      <scheme val="minor"/>
    </font>
    <font>
      <sz val="11"/>
      <color theme="1"/>
      <name val="Times New Roman"/>
      <family val="1"/>
      <charset val="204"/>
    </font>
    <font>
      <sz val="14"/>
      <color theme="1"/>
      <name val="Calibri"/>
      <family val="2"/>
      <charset val="204"/>
      <scheme val="minor"/>
    </font>
    <font>
      <b/>
      <sz val="12"/>
      <color theme="1"/>
      <name val="Times New Roman"/>
      <family val="1"/>
      <charset val="204"/>
    </font>
    <font>
      <sz val="12"/>
      <name val="Times New Roman"/>
      <family val="1"/>
      <charset val="204"/>
    </font>
    <font>
      <sz val="18"/>
      <color theme="1"/>
      <name val="Times New Roman"/>
      <family val="1"/>
      <charset val="204"/>
    </font>
    <font>
      <sz val="14"/>
      <color theme="1"/>
      <name val="Calibri"/>
      <family val="2"/>
      <scheme val="minor"/>
    </font>
    <font>
      <sz val="22"/>
      <color theme="1"/>
      <name val="Times New Roman"/>
      <family val="1"/>
      <charset val="204"/>
    </font>
    <font>
      <sz val="18"/>
      <name val="Times New Roman"/>
      <family val="1"/>
      <charset val="204"/>
    </font>
    <font>
      <sz val="16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9">
    <xf numFmtId="0" fontId="0" fillId="0" borderId="0"/>
    <xf numFmtId="43" fontId="2" fillId="0" borderId="0" applyFont="0" applyFill="0" applyBorder="0" applyAlignment="0" applyProtection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</cellStyleXfs>
  <cellXfs count="289">
    <xf numFmtId="0" fontId="0" fillId="0" borderId="0" xfId="0"/>
    <xf numFmtId="0" fontId="3" fillId="0" borderId="0" xfId="2" applyFont="1" applyAlignment="1">
      <alignment vertical="center" wrapText="1"/>
    </xf>
    <xf numFmtId="0" fontId="4" fillId="0" borderId="0" xfId="2" applyFont="1" applyAlignment="1">
      <alignment wrapText="1"/>
    </xf>
    <xf numFmtId="0" fontId="4" fillId="0" borderId="0" xfId="2" applyFont="1" applyAlignment="1">
      <alignment horizontal="center" wrapText="1"/>
    </xf>
    <xf numFmtId="0" fontId="4" fillId="0" borderId="0" xfId="2" applyFont="1" applyAlignment="1">
      <alignment horizontal="center"/>
    </xf>
    <xf numFmtId="0" fontId="2" fillId="0" borderId="0" xfId="2" applyAlignment="1">
      <alignment wrapText="1"/>
    </xf>
    <xf numFmtId="0" fontId="6" fillId="0" borderId="0" xfId="2" applyFont="1" applyAlignment="1">
      <alignment horizontal="center" vertical="center" wrapText="1"/>
    </xf>
    <xf numFmtId="0" fontId="2" fillId="0" borderId="0" xfId="2" applyAlignment="1">
      <alignment horizontal="center" wrapText="1"/>
    </xf>
    <xf numFmtId="0" fontId="7" fillId="0" borderId="2" xfId="2" applyFont="1" applyBorder="1" applyAlignment="1">
      <alignment horizontal="center" vertical="center" wrapText="1"/>
    </xf>
    <xf numFmtId="0" fontId="7" fillId="0" borderId="6" xfId="2" applyFont="1" applyBorder="1" applyAlignment="1">
      <alignment horizontal="center" vertical="center" wrapText="1"/>
    </xf>
    <xf numFmtId="0" fontId="7" fillId="0" borderId="1" xfId="2" applyFont="1" applyBorder="1" applyAlignment="1">
      <alignment horizontal="center" vertical="center" wrapText="1"/>
    </xf>
    <xf numFmtId="0" fontId="7" fillId="0" borderId="10" xfId="2" applyFont="1" applyBorder="1" applyAlignment="1">
      <alignment horizontal="center" vertical="center" wrapText="1"/>
    </xf>
    <xf numFmtId="0" fontId="7" fillId="0" borderId="1" xfId="2" applyFont="1" applyBorder="1" applyAlignment="1">
      <alignment horizontal="left" vertical="center"/>
    </xf>
    <xf numFmtId="43" fontId="7" fillId="0" borderId="1" xfId="2" applyNumberFormat="1" applyFont="1" applyBorder="1" applyAlignment="1">
      <alignment horizontal="center" vertical="center"/>
    </xf>
    <xf numFmtId="4" fontId="7" fillId="0" borderId="1" xfId="2" applyNumberFormat="1" applyFont="1" applyBorder="1" applyAlignment="1">
      <alignment horizontal="center" vertical="center"/>
    </xf>
    <xf numFmtId="0" fontId="9" fillId="0" borderId="0" xfId="2" applyFont="1" applyAlignment="1">
      <alignment vertical="center" wrapText="1"/>
    </xf>
    <xf numFmtId="41" fontId="2" fillId="0" borderId="0" xfId="2" applyNumberFormat="1" applyAlignment="1">
      <alignment wrapText="1"/>
    </xf>
    <xf numFmtId="0" fontId="7" fillId="2" borderId="1" xfId="2" applyFont="1" applyFill="1" applyBorder="1" applyAlignment="1">
      <alignment horizontal="center" vertical="center" textRotation="90" wrapText="1"/>
    </xf>
    <xf numFmtId="0" fontId="11" fillId="0" borderId="1" xfId="2" applyFont="1" applyBorder="1" applyAlignment="1">
      <alignment horizontal="center" vertical="center" wrapText="1"/>
    </xf>
    <xf numFmtId="0" fontId="11" fillId="0" borderId="1" xfId="0" applyFont="1" applyBorder="1" applyAlignment="1">
      <alignment vertical="center" wrapText="1"/>
    </xf>
    <xf numFmtId="0" fontId="11" fillId="0" borderId="1" xfId="0" applyFont="1" applyBorder="1" applyAlignment="1">
      <alignment wrapText="1"/>
    </xf>
    <xf numFmtId="41" fontId="11" fillId="0" borderId="1" xfId="2" applyNumberFormat="1" applyFont="1" applyBorder="1" applyAlignment="1">
      <alignment horizontal="center" vertical="center" wrapText="1"/>
    </xf>
    <xf numFmtId="0" fontId="12" fillId="0" borderId="0" xfId="2" applyFont="1" applyAlignment="1">
      <alignment wrapText="1"/>
    </xf>
    <xf numFmtId="0" fontId="7" fillId="0" borderId="1" xfId="2" applyFont="1" applyBorder="1" applyAlignment="1">
      <alignment wrapText="1"/>
    </xf>
    <xf numFmtId="43" fontId="7" fillId="0" borderId="1" xfId="3" applyNumberFormat="1" applyFont="1" applyBorder="1" applyAlignment="1" applyProtection="1">
      <alignment horizontal="center" vertical="center" wrapText="1"/>
      <protection hidden="1"/>
    </xf>
    <xf numFmtId="4" fontId="0" fillId="0" borderId="0" xfId="3" applyNumberFormat="1" applyFont="1" applyAlignment="1">
      <alignment horizontal="center" wrapText="1"/>
    </xf>
    <xf numFmtId="4" fontId="0" fillId="0" borderId="0" xfId="3" applyNumberFormat="1" applyFont="1" applyAlignment="1">
      <alignment horizontal="center"/>
    </xf>
    <xf numFmtId="4" fontId="7" fillId="0" borderId="0" xfId="3" applyNumberFormat="1" applyFont="1" applyAlignment="1">
      <alignment horizontal="center" vertical="center" wrapText="1"/>
    </xf>
    <xf numFmtId="4" fontId="10" fillId="0" borderId="0" xfId="3" applyNumberFormat="1" applyFont="1" applyAlignment="1">
      <alignment horizontal="center" vertical="center" wrapText="1"/>
    </xf>
    <xf numFmtId="4" fontId="9" fillId="0" borderId="0" xfId="3" applyNumberFormat="1" applyFont="1" applyAlignment="1">
      <alignment horizontal="center" vertical="center" wrapText="1"/>
    </xf>
    <xf numFmtId="4" fontId="13" fillId="0" borderId="0" xfId="3" applyNumberFormat="1" applyFont="1" applyAlignment="1">
      <alignment horizontal="center" wrapText="1"/>
    </xf>
    <xf numFmtId="4" fontId="7" fillId="2" borderId="1" xfId="3" applyNumberFormat="1" applyFont="1" applyFill="1" applyBorder="1" applyAlignment="1">
      <alignment horizontal="center" vertical="center" wrapText="1"/>
    </xf>
    <xf numFmtId="4" fontId="7" fillId="0" borderId="1" xfId="3" applyNumberFormat="1" applyFont="1" applyBorder="1" applyAlignment="1">
      <alignment horizontal="center" vertical="center" wrapText="1"/>
    </xf>
    <xf numFmtId="0" fontId="3" fillId="0" borderId="1" xfId="0" applyFont="1" applyBorder="1" applyAlignment="1">
      <alignment vertical="center" wrapText="1"/>
    </xf>
    <xf numFmtId="43" fontId="18" fillId="0" borderId="0" xfId="2" applyNumberFormat="1" applyFont="1" applyFill="1" applyAlignment="1">
      <alignment wrapText="1"/>
    </xf>
    <xf numFmtId="0" fontId="18" fillId="0" borderId="0" xfId="2" applyFont="1" applyFill="1" applyAlignment="1">
      <alignment wrapText="1"/>
    </xf>
    <xf numFmtId="0" fontId="3" fillId="0" borderId="0" xfId="2" applyFont="1" applyAlignment="1">
      <alignment horizontal="center" vertical="center" wrapText="1"/>
    </xf>
    <xf numFmtId="0" fontId="7" fillId="0" borderId="0" xfId="2" applyFont="1" applyBorder="1" applyAlignment="1">
      <alignment horizontal="center" vertical="center"/>
    </xf>
    <xf numFmtId="4" fontId="7" fillId="0" borderId="0" xfId="2" applyNumberFormat="1" applyFont="1" applyBorder="1" applyAlignment="1">
      <alignment horizontal="center" vertical="center"/>
    </xf>
    <xf numFmtId="0" fontId="2" fillId="0" borderId="0" xfId="2" applyBorder="1" applyAlignment="1">
      <alignment wrapText="1"/>
    </xf>
    <xf numFmtId="0" fontId="2" fillId="0" borderId="0" xfId="2" applyBorder="1" applyAlignment="1">
      <alignment horizontal="center" wrapText="1"/>
    </xf>
    <xf numFmtId="0" fontId="7" fillId="0" borderId="1" xfId="2" applyFont="1" applyFill="1" applyBorder="1" applyAlignment="1">
      <alignment horizontal="center" vertical="center" wrapText="1"/>
    </xf>
    <xf numFmtId="0" fontId="5" fillId="0" borderId="0" xfId="2" applyFont="1" applyAlignment="1">
      <alignment horizontal="center" vertical="center" wrapText="1"/>
    </xf>
    <xf numFmtId="0" fontId="19" fillId="0" borderId="0" xfId="6" applyFont="1" applyFill="1" applyAlignment="1" applyProtection="1">
      <alignment vertical="center" wrapText="1"/>
      <protection hidden="1"/>
    </xf>
    <xf numFmtId="0" fontId="17" fillId="0" borderId="0" xfId="6" applyFont="1" applyFill="1" applyAlignment="1" applyProtection="1">
      <alignment vertical="center" wrapText="1"/>
      <protection hidden="1"/>
    </xf>
    <xf numFmtId="4" fontId="7" fillId="0" borderId="0" xfId="3" applyNumberFormat="1" applyFont="1" applyBorder="1" applyAlignment="1">
      <alignment horizontal="center" wrapText="1"/>
    </xf>
    <xf numFmtId="4" fontId="0" fillId="0" borderId="0" xfId="3" applyNumberFormat="1" applyFont="1" applyBorder="1" applyAlignment="1">
      <alignment horizontal="center" wrapText="1"/>
    </xf>
    <xf numFmtId="0" fontId="7" fillId="0" borderId="1" xfId="3" applyNumberFormat="1" applyFont="1" applyBorder="1" applyAlignment="1">
      <alignment horizontal="center" vertical="center" wrapText="1"/>
    </xf>
    <xf numFmtId="0" fontId="2" fillId="0" borderId="0" xfId="2" applyFont="1" applyAlignment="1">
      <alignment wrapText="1"/>
    </xf>
    <xf numFmtId="43" fontId="2" fillId="0" borderId="0" xfId="2" applyNumberFormat="1" applyFont="1" applyAlignment="1">
      <alignment wrapText="1"/>
    </xf>
    <xf numFmtId="1" fontId="2" fillId="0" borderId="0" xfId="2" applyNumberFormat="1" applyBorder="1" applyAlignment="1">
      <alignment wrapText="1"/>
    </xf>
    <xf numFmtId="1" fontId="2" fillId="0" borderId="0" xfId="2" applyNumberFormat="1" applyAlignment="1">
      <alignment wrapText="1"/>
    </xf>
    <xf numFmtId="1" fontId="5" fillId="0" borderId="0" xfId="2" applyNumberFormat="1" applyFont="1" applyAlignment="1">
      <alignment horizontal="center" vertical="center" wrapText="1"/>
    </xf>
    <xf numFmtId="1" fontId="7" fillId="0" borderId="1" xfId="2" applyNumberFormat="1" applyFont="1" applyBorder="1" applyAlignment="1">
      <alignment horizontal="center" vertical="center" wrapText="1"/>
    </xf>
    <xf numFmtId="43" fontId="7" fillId="0" borderId="1" xfId="2" applyNumberFormat="1" applyFont="1" applyBorder="1" applyAlignment="1">
      <alignment horizontal="center" vertical="center" wrapText="1"/>
    </xf>
    <xf numFmtId="0" fontId="2" fillId="3" borderId="0" xfId="2" applyFill="1" applyBorder="1" applyAlignment="1">
      <alignment wrapText="1"/>
    </xf>
    <xf numFmtId="4" fontId="7" fillId="0" borderId="1" xfId="3" applyNumberFormat="1" applyFont="1" applyBorder="1" applyAlignment="1">
      <alignment horizontal="center" wrapText="1"/>
    </xf>
    <xf numFmtId="1" fontId="6" fillId="0" borderId="0" xfId="2" applyNumberFormat="1" applyFont="1" applyAlignment="1">
      <alignment horizontal="center" vertical="center" wrapText="1"/>
    </xf>
    <xf numFmtId="1" fontId="11" fillId="0" borderId="1" xfId="2" applyNumberFormat="1" applyFont="1" applyBorder="1" applyAlignment="1">
      <alignment horizontal="center" vertical="center" wrapText="1"/>
    </xf>
    <xf numFmtId="1" fontId="2" fillId="0" borderId="0" xfId="2" applyNumberFormat="1" applyBorder="1" applyAlignment="1">
      <alignment horizontal="center" wrapText="1"/>
    </xf>
    <xf numFmtId="1" fontId="9" fillId="0" borderId="0" xfId="2" applyNumberFormat="1" applyFont="1" applyAlignment="1">
      <alignment horizontal="center" vertical="center" wrapText="1"/>
    </xf>
    <xf numFmtId="0" fontId="6" fillId="0" borderId="0" xfId="2" applyNumberFormat="1" applyFont="1" applyAlignment="1">
      <alignment horizontal="center" vertical="center"/>
    </xf>
    <xf numFmtId="0" fontId="7" fillId="0" borderId="1" xfId="2" applyNumberFormat="1" applyFont="1" applyBorder="1" applyAlignment="1">
      <alignment horizontal="center" vertical="center"/>
    </xf>
    <xf numFmtId="0" fontId="2" fillId="0" borderId="0" xfId="2" applyAlignment="1">
      <alignment vertical="center" wrapText="1"/>
    </xf>
    <xf numFmtId="43" fontId="2" fillId="0" borderId="0" xfId="2" applyNumberFormat="1" applyBorder="1" applyAlignment="1">
      <alignment wrapText="1"/>
    </xf>
    <xf numFmtId="0" fontId="7" fillId="0" borderId="1" xfId="2" applyFont="1" applyFill="1" applyBorder="1" applyAlignment="1">
      <alignment horizontal="center" vertical="center"/>
    </xf>
    <xf numFmtId="0" fontId="7" fillId="0" borderId="1" xfId="2" applyFont="1" applyBorder="1" applyAlignment="1">
      <alignment horizontal="left" wrapText="1"/>
    </xf>
    <xf numFmtId="1" fontId="2" fillId="0" borderId="0" xfId="2" applyNumberFormat="1" applyAlignment="1">
      <alignment horizontal="center" vertical="center" wrapText="1"/>
    </xf>
    <xf numFmtId="1" fontId="7" fillId="0" borderId="0" xfId="3" applyNumberFormat="1" applyFont="1" applyBorder="1" applyAlignment="1">
      <alignment horizontal="center" vertical="center" wrapText="1"/>
    </xf>
    <xf numFmtId="1" fontId="2" fillId="0" borderId="0" xfId="2" applyNumberFormat="1" applyBorder="1" applyAlignment="1">
      <alignment horizontal="center" vertical="center" wrapText="1"/>
    </xf>
    <xf numFmtId="0" fontId="1" fillId="2" borderId="0" xfId="5" applyFill="1"/>
    <xf numFmtId="0" fontId="7" fillId="2" borderId="0" xfId="6" applyFont="1" applyFill="1" applyAlignment="1" applyProtection="1">
      <alignment horizontal="right" vertical="center" wrapText="1"/>
      <protection hidden="1"/>
    </xf>
    <xf numFmtId="0" fontId="1" fillId="2" borderId="0" xfId="5" applyFill="1" applyAlignment="1"/>
    <xf numFmtId="0" fontId="7" fillId="2" borderId="0" xfId="7" applyNumberFormat="1" applyFont="1" applyFill="1" applyAlignment="1" applyProtection="1">
      <alignment horizontal="center" vertical="center" wrapText="1"/>
      <protection locked="0"/>
    </xf>
    <xf numFmtId="4" fontId="7" fillId="2" borderId="0" xfId="7" applyNumberFormat="1" applyFont="1" applyFill="1" applyAlignment="1" applyProtection="1">
      <protection locked="0"/>
    </xf>
    <xf numFmtId="3" fontId="7" fillId="2" borderId="0" xfId="7" applyNumberFormat="1" applyFont="1" applyFill="1" applyProtection="1">
      <protection locked="0"/>
    </xf>
    <xf numFmtId="3" fontId="7" fillId="2" borderId="0" xfId="7" applyNumberFormat="1" applyFont="1" applyFill="1" applyAlignment="1" applyProtection="1">
      <alignment wrapText="1"/>
      <protection locked="0"/>
    </xf>
    <xf numFmtId="3" fontId="7" fillId="2" borderId="0" xfId="7" applyNumberFormat="1" applyFont="1" applyFill="1" applyAlignment="1" applyProtection="1">
      <protection locked="0"/>
    </xf>
    <xf numFmtId="0" fontId="14" fillId="2" borderId="0" xfId="7" applyFont="1" applyFill="1" applyProtection="1">
      <protection locked="0"/>
    </xf>
    <xf numFmtId="0" fontId="9" fillId="2" borderId="0" xfId="5" applyFont="1" applyFill="1" applyAlignment="1"/>
    <xf numFmtId="0" fontId="9" fillId="2" borderId="0" xfId="5" applyFont="1" applyFill="1" applyAlignment="1">
      <alignment wrapText="1"/>
    </xf>
    <xf numFmtId="0" fontId="9" fillId="2" borderId="1" xfId="5" applyFont="1" applyFill="1" applyBorder="1" applyAlignment="1">
      <alignment horizontal="center" vertical="center" wrapText="1"/>
    </xf>
    <xf numFmtId="0" fontId="9" fillId="2" borderId="1" xfId="5" applyFont="1" applyFill="1" applyBorder="1" applyAlignment="1">
      <alignment horizontal="center" wrapText="1"/>
    </xf>
    <xf numFmtId="0" fontId="9" fillId="2" borderId="0" xfId="5" applyFont="1" applyFill="1" applyAlignment="1">
      <alignment horizontal="center"/>
    </xf>
    <xf numFmtId="0" fontId="1" fillId="2" borderId="0" xfId="5" applyFill="1" applyAlignment="1">
      <alignment horizontal="center"/>
    </xf>
    <xf numFmtId="0" fontId="15" fillId="2" borderId="1" xfId="5" applyFont="1" applyFill="1" applyBorder="1" applyAlignment="1">
      <alignment horizontal="center" vertical="center" wrapText="1"/>
    </xf>
    <xf numFmtId="164" fontId="15" fillId="2" borderId="1" xfId="5" applyNumberFormat="1" applyFont="1" applyFill="1" applyBorder="1" applyAlignment="1">
      <alignment horizontal="center" vertical="center" wrapText="1"/>
    </xf>
    <xf numFmtId="3" fontId="15" fillId="2" borderId="1" xfId="5" applyNumberFormat="1" applyFont="1" applyFill="1" applyBorder="1" applyAlignment="1">
      <alignment horizontal="center" vertical="center" wrapText="1"/>
    </xf>
    <xf numFmtId="0" fontId="1" fillId="2" borderId="0" xfId="5" applyFont="1" applyFill="1"/>
    <xf numFmtId="0" fontId="9" fillId="2" borderId="1" xfId="5" applyFont="1" applyFill="1" applyBorder="1" applyAlignment="1">
      <alignment wrapText="1"/>
    </xf>
    <xf numFmtId="3" fontId="9" fillId="2" borderId="1" xfId="8" applyNumberFormat="1" applyFont="1" applyFill="1" applyBorder="1" applyAlignment="1">
      <alignment horizontal="center" vertical="center"/>
    </xf>
    <xf numFmtId="4" fontId="16" fillId="2" borderId="1" xfId="8" applyNumberFormat="1" applyFont="1" applyFill="1" applyBorder="1" applyAlignment="1" applyProtection="1">
      <alignment horizontal="center" vertical="center" wrapText="1"/>
      <protection hidden="1"/>
    </xf>
    <xf numFmtId="43" fontId="2" fillId="0" borderId="0" xfId="2" applyNumberFormat="1" applyAlignment="1">
      <alignment wrapText="1"/>
    </xf>
    <xf numFmtId="4" fontId="2" fillId="0" borderId="0" xfId="2" applyNumberFormat="1" applyAlignment="1">
      <alignment wrapText="1"/>
    </xf>
    <xf numFmtId="43" fontId="2" fillId="0" borderId="0" xfId="2" applyNumberFormat="1" applyAlignment="1">
      <alignment vertical="center" wrapText="1"/>
    </xf>
    <xf numFmtId="4" fontId="7" fillId="0" borderId="1" xfId="3" applyNumberFormat="1" applyFont="1" applyFill="1" applyBorder="1" applyAlignment="1">
      <alignment horizontal="center" vertical="center"/>
    </xf>
    <xf numFmtId="4" fontId="7" fillId="0" borderId="1" xfId="2" applyNumberFormat="1" applyFont="1" applyFill="1" applyBorder="1" applyAlignment="1">
      <alignment horizontal="center" vertical="center"/>
    </xf>
    <xf numFmtId="0" fontId="7" fillId="0" borderId="0" xfId="2" applyFont="1" applyBorder="1" applyAlignment="1">
      <alignment horizontal="left" vertical="center"/>
    </xf>
    <xf numFmtId="0" fontId="7" fillId="0" borderId="0" xfId="2" applyFont="1" applyBorder="1" applyAlignment="1">
      <alignment horizontal="left" vertical="center" wrapText="1"/>
    </xf>
    <xf numFmtId="0" fontId="7" fillId="0" borderId="2" xfId="2" applyFont="1" applyBorder="1" applyAlignment="1">
      <alignment horizontal="center" vertical="center" wrapText="1"/>
    </xf>
    <xf numFmtId="0" fontId="7" fillId="0" borderId="10" xfId="2" applyFont="1" applyBorder="1" applyAlignment="1">
      <alignment horizontal="center" vertical="center" wrapText="1"/>
    </xf>
    <xf numFmtId="0" fontId="7" fillId="0" borderId="6" xfId="2" applyFont="1" applyBorder="1" applyAlignment="1">
      <alignment horizontal="center" vertical="center" wrapText="1"/>
    </xf>
    <xf numFmtId="1" fontId="5" fillId="0" borderId="0" xfId="2" applyNumberFormat="1" applyFont="1" applyAlignment="1">
      <alignment horizontal="center" vertical="center" wrapText="1"/>
    </xf>
    <xf numFmtId="0" fontId="7" fillId="0" borderId="0" xfId="2" applyFont="1" applyBorder="1" applyAlignment="1">
      <alignment horizontal="center" vertical="center" wrapText="1"/>
    </xf>
    <xf numFmtId="1" fontId="7" fillId="0" borderId="2" xfId="2" applyNumberFormat="1" applyFont="1" applyBorder="1" applyAlignment="1">
      <alignment horizontal="center" vertical="center" wrapText="1"/>
    </xf>
    <xf numFmtId="1" fontId="7" fillId="0" borderId="6" xfId="2" applyNumberFormat="1" applyFont="1" applyBorder="1" applyAlignment="1">
      <alignment horizontal="center" vertical="center" wrapText="1"/>
    </xf>
    <xf numFmtId="1" fontId="7" fillId="0" borderId="10" xfId="2" applyNumberFormat="1" applyFont="1" applyBorder="1" applyAlignment="1">
      <alignment horizontal="center" vertical="center" wrapText="1"/>
    </xf>
    <xf numFmtId="0" fontId="7" fillId="0" borderId="1" xfId="2" applyFont="1" applyBorder="1" applyAlignment="1">
      <alignment vertical="center" wrapText="1"/>
    </xf>
    <xf numFmtId="0" fontId="7" fillId="0" borderId="1" xfId="2" applyFont="1" applyBorder="1" applyAlignment="1">
      <alignment vertical="center"/>
    </xf>
    <xf numFmtId="0" fontId="9" fillId="2" borderId="1" xfId="0" applyFont="1" applyFill="1" applyBorder="1" applyAlignment="1">
      <alignment horizontal="center" vertical="center" wrapText="1"/>
    </xf>
    <xf numFmtId="0" fontId="9" fillId="2" borderId="1" xfId="0" applyFont="1" applyFill="1" applyBorder="1" applyAlignment="1">
      <alignment horizontal="center" vertical="center" textRotation="90" wrapText="1"/>
    </xf>
    <xf numFmtId="43" fontId="7" fillId="0" borderId="1" xfId="1" applyFont="1" applyBorder="1" applyAlignment="1">
      <alignment wrapText="1"/>
    </xf>
    <xf numFmtId="1" fontId="7" fillId="0" borderId="1" xfId="1" applyNumberFormat="1" applyFont="1" applyBorder="1" applyAlignment="1">
      <alignment horizontal="center" wrapText="1"/>
    </xf>
    <xf numFmtId="0" fontId="7" fillId="0" borderId="0" xfId="2" applyNumberFormat="1" applyFont="1" applyBorder="1" applyAlignment="1">
      <alignment horizontal="center" vertical="center"/>
    </xf>
    <xf numFmtId="0" fontId="7" fillId="0" borderId="0" xfId="2" applyNumberFormat="1" applyFont="1" applyAlignment="1">
      <alignment horizontal="center" vertical="center"/>
    </xf>
    <xf numFmtId="0" fontId="6" fillId="0" borderId="0" xfId="2" applyNumberFormat="1" applyFont="1" applyAlignment="1">
      <alignment horizontal="center" vertical="center" wrapText="1"/>
    </xf>
    <xf numFmtId="1" fontId="7" fillId="0" borderId="15" xfId="2" applyNumberFormat="1" applyFont="1" applyBorder="1" applyAlignment="1">
      <alignment horizontal="center" vertical="center" wrapText="1"/>
    </xf>
    <xf numFmtId="0" fontId="13" fillId="2" borderId="1" xfId="0" applyFont="1" applyFill="1" applyBorder="1" applyAlignment="1">
      <alignment horizontal="center" vertical="center" textRotation="90" wrapText="1"/>
    </xf>
    <xf numFmtId="0" fontId="7" fillId="0" borderId="1" xfId="2" applyFont="1" applyBorder="1" applyAlignment="1">
      <alignment horizontal="center" vertical="center" wrapText="1"/>
    </xf>
    <xf numFmtId="0" fontId="5" fillId="0" borderId="0" xfId="2" applyFont="1" applyAlignment="1">
      <alignment horizontal="center" vertical="center" wrapText="1"/>
    </xf>
    <xf numFmtId="1" fontId="7" fillId="0" borderId="1" xfId="2" applyNumberFormat="1" applyFont="1" applyBorder="1" applyAlignment="1">
      <alignment vertical="center" wrapText="1"/>
    </xf>
    <xf numFmtId="1" fontId="7" fillId="0" borderId="1" xfId="3" applyNumberFormat="1" applyFont="1" applyBorder="1" applyAlignment="1">
      <alignment vertical="center" wrapText="1"/>
    </xf>
    <xf numFmtId="0" fontId="7" fillId="0" borderId="1" xfId="2" applyNumberFormat="1" applyFont="1" applyBorder="1" applyAlignment="1">
      <alignment vertical="center" wrapText="1"/>
    </xf>
    <xf numFmtId="0" fontId="7" fillId="0" borderId="1" xfId="2" applyNumberFormat="1" applyFont="1" applyBorder="1" applyAlignment="1">
      <alignment horizontal="center" vertical="center" wrapText="1"/>
    </xf>
    <xf numFmtId="43" fontId="7" fillId="2" borderId="1" xfId="2" applyNumberFormat="1" applyFont="1" applyFill="1" applyBorder="1" applyAlignment="1">
      <alignment horizontal="center" vertical="center"/>
    </xf>
    <xf numFmtId="4" fontId="7" fillId="2" borderId="1" xfId="2" applyNumberFormat="1" applyFont="1" applyFill="1" applyBorder="1" applyAlignment="1">
      <alignment horizontal="center" vertical="center"/>
    </xf>
    <xf numFmtId="0" fontId="2" fillId="2" borderId="0" xfId="2" applyFill="1" applyAlignment="1">
      <alignment wrapText="1"/>
    </xf>
    <xf numFmtId="4" fontId="2" fillId="2" borderId="0" xfId="2" applyNumberFormat="1" applyFill="1" applyAlignment="1">
      <alignment wrapText="1"/>
    </xf>
    <xf numFmtId="0" fontId="5" fillId="2" borderId="0" xfId="2" applyFont="1" applyFill="1" applyAlignment="1">
      <alignment horizontal="center" vertical="center" wrapText="1"/>
    </xf>
    <xf numFmtId="0" fontId="7" fillId="2" borderId="1" xfId="2" applyFont="1" applyFill="1" applyBorder="1" applyAlignment="1">
      <alignment horizontal="center" vertical="center" wrapText="1"/>
    </xf>
    <xf numFmtId="0" fontId="11" fillId="2" borderId="1" xfId="0" applyFont="1" applyFill="1" applyBorder="1" applyAlignment="1">
      <alignment wrapText="1"/>
    </xf>
    <xf numFmtId="0" fontId="2" fillId="2" borderId="0" xfId="2" applyFill="1" applyBorder="1" applyAlignment="1">
      <alignment wrapText="1"/>
    </xf>
    <xf numFmtId="43" fontId="7" fillId="0" borderId="1" xfId="1" applyFont="1" applyBorder="1" applyAlignment="1">
      <alignment horizontal="center" vertical="center" wrapText="1"/>
    </xf>
    <xf numFmtId="2" fontId="7" fillId="0" borderId="1" xfId="1" applyNumberFormat="1" applyFont="1" applyBorder="1" applyAlignment="1">
      <alignment horizontal="center" vertical="center" wrapText="1"/>
    </xf>
    <xf numFmtId="2" fontId="7" fillId="2" borderId="1" xfId="1" applyNumberFormat="1" applyFont="1" applyFill="1" applyBorder="1" applyAlignment="1">
      <alignment horizontal="center" vertical="center" wrapText="1"/>
    </xf>
    <xf numFmtId="43" fontId="7" fillId="2" borderId="1" xfId="1" applyFont="1" applyFill="1" applyBorder="1" applyAlignment="1">
      <alignment horizontal="center" vertical="center" wrapText="1"/>
    </xf>
    <xf numFmtId="43" fontId="7" fillId="0" borderId="1" xfId="2" applyNumberFormat="1" applyFont="1" applyBorder="1" applyAlignment="1">
      <alignment horizontal="center" wrapText="1"/>
    </xf>
    <xf numFmtId="1" fontId="7" fillId="0" borderId="1" xfId="2" applyNumberFormat="1" applyFont="1" applyBorder="1" applyAlignment="1">
      <alignment horizontal="center" wrapText="1"/>
    </xf>
    <xf numFmtId="43" fontId="7" fillId="2" borderId="1" xfId="2" applyNumberFormat="1" applyFont="1" applyFill="1" applyBorder="1" applyAlignment="1">
      <alignment horizontal="center" wrapText="1"/>
    </xf>
    <xf numFmtId="0" fontId="8" fillId="0" borderId="0" xfId="2" applyFont="1" applyAlignment="1">
      <alignment horizontal="center" wrapText="1"/>
    </xf>
    <xf numFmtId="43" fontId="8" fillId="0" borderId="0" xfId="2" applyNumberFormat="1" applyFont="1" applyAlignment="1">
      <alignment horizontal="center" wrapText="1"/>
    </xf>
    <xf numFmtId="2" fontId="7" fillId="0" borderId="1" xfId="2" applyNumberFormat="1" applyFont="1" applyBorder="1" applyAlignment="1">
      <alignment horizontal="center" wrapText="1"/>
    </xf>
    <xf numFmtId="0" fontId="2" fillId="0" borderId="0" xfId="2" applyBorder="1" applyAlignment="1">
      <alignment horizontal="center" vertical="center" wrapText="1"/>
    </xf>
    <xf numFmtId="0" fontId="2" fillId="0" borderId="0" xfId="2" applyAlignment="1">
      <alignment horizontal="center" vertical="center" wrapText="1"/>
    </xf>
    <xf numFmtId="43" fontId="7" fillId="0" borderId="15" xfId="1" applyFont="1" applyBorder="1" applyAlignment="1">
      <alignment horizontal="center" vertical="center" wrapText="1"/>
    </xf>
    <xf numFmtId="2" fontId="7" fillId="0" borderId="1" xfId="3" applyNumberFormat="1" applyFont="1" applyBorder="1" applyAlignment="1" applyProtection="1">
      <alignment horizontal="center" vertical="center" wrapText="1"/>
      <protection hidden="1"/>
    </xf>
    <xf numFmtId="43" fontId="1" fillId="2" borderId="0" xfId="1" applyFont="1" applyFill="1"/>
    <xf numFmtId="43" fontId="0" fillId="2" borderId="0" xfId="1" applyFont="1" applyFill="1"/>
    <xf numFmtId="0" fontId="7" fillId="0" borderId="1" xfId="2" applyFont="1" applyBorder="1" applyAlignment="1">
      <alignment horizontal="left" vertical="center" wrapText="1"/>
    </xf>
    <xf numFmtId="0" fontId="7" fillId="0" borderId="1" xfId="2" applyFont="1" applyBorder="1" applyAlignment="1">
      <alignment horizontal="center" vertical="center"/>
    </xf>
    <xf numFmtId="0" fontId="7" fillId="0" borderId="1" xfId="2" applyFont="1" applyBorder="1" applyAlignment="1">
      <alignment horizontal="center" vertical="center" wrapText="1"/>
    </xf>
    <xf numFmtId="0" fontId="7" fillId="0" borderId="10" xfId="2" applyFont="1" applyBorder="1" applyAlignment="1">
      <alignment horizontal="center" vertical="center" wrapText="1"/>
    </xf>
    <xf numFmtId="0" fontId="7" fillId="2" borderId="1" xfId="2" applyFont="1" applyFill="1" applyBorder="1" applyAlignment="1">
      <alignment horizontal="center" vertical="center"/>
    </xf>
    <xf numFmtId="1" fontId="7" fillId="0" borderId="1" xfId="2" applyNumberFormat="1" applyFont="1" applyBorder="1" applyAlignment="1">
      <alignment horizontal="center" vertical="center" wrapText="1"/>
    </xf>
    <xf numFmtId="1" fontId="7" fillId="0" borderId="9" xfId="2" applyNumberFormat="1" applyFont="1" applyBorder="1" applyAlignment="1">
      <alignment horizontal="center" vertical="center" wrapText="1"/>
    </xf>
    <xf numFmtId="0" fontId="7" fillId="2" borderId="1" xfId="2" applyFont="1" applyFill="1" applyBorder="1" applyAlignment="1">
      <alignment vertical="center" wrapText="1"/>
    </xf>
    <xf numFmtId="0" fontId="7" fillId="2" borderId="1" xfId="2" applyFont="1" applyFill="1" applyBorder="1" applyAlignment="1">
      <alignment vertical="center"/>
    </xf>
    <xf numFmtId="0" fontId="7" fillId="0" borderId="0" xfId="2" applyFont="1" applyBorder="1" applyAlignment="1">
      <alignment vertical="center"/>
    </xf>
    <xf numFmtId="165" fontId="7" fillId="0" borderId="1" xfId="1" applyNumberFormat="1" applyFont="1" applyBorder="1" applyAlignment="1">
      <alignment horizontal="center" vertical="center"/>
    </xf>
    <xf numFmtId="3" fontId="7" fillId="0" borderId="1" xfId="3" applyNumberFormat="1" applyFont="1" applyFill="1" applyBorder="1" applyAlignment="1">
      <alignment horizontal="center" vertical="center"/>
    </xf>
    <xf numFmtId="43" fontId="7" fillId="0" borderId="0" xfId="2" applyNumberFormat="1" applyFont="1" applyBorder="1" applyAlignment="1">
      <alignment horizontal="center" vertical="center"/>
    </xf>
    <xf numFmtId="4" fontId="2" fillId="0" borderId="0" xfId="2" applyNumberFormat="1" applyBorder="1" applyAlignment="1">
      <alignment wrapText="1"/>
    </xf>
    <xf numFmtId="0" fontId="7" fillId="0" borderId="0" xfId="2" applyFont="1" applyBorder="1" applyAlignment="1">
      <alignment vertical="center" wrapText="1"/>
    </xf>
    <xf numFmtId="4" fontId="7" fillId="0" borderId="0" xfId="2" applyNumberFormat="1" applyFont="1" applyBorder="1" applyAlignment="1">
      <alignment vertical="center"/>
    </xf>
    <xf numFmtId="0" fontId="7" fillId="0" borderId="0" xfId="2" applyFont="1" applyFill="1" applyBorder="1" applyAlignment="1">
      <alignment horizontal="center" vertical="center"/>
    </xf>
    <xf numFmtId="3" fontId="7" fillId="0" borderId="0" xfId="2" applyNumberFormat="1" applyFont="1" applyBorder="1" applyAlignment="1">
      <alignment horizontal="center" vertical="center"/>
    </xf>
    <xf numFmtId="0" fontId="7" fillId="0" borderId="0" xfId="2" applyFont="1" applyAlignment="1">
      <alignment horizontal="center" vertical="center" wrapText="1"/>
    </xf>
    <xf numFmtId="0" fontId="7" fillId="0" borderId="0" xfId="2" applyNumberFormat="1" applyFont="1" applyBorder="1" applyAlignment="1">
      <alignment vertical="center" wrapText="1"/>
    </xf>
    <xf numFmtId="0" fontId="7" fillId="0" borderId="0" xfId="2" applyNumberFormat="1" applyFont="1" applyBorder="1" applyAlignment="1">
      <alignment horizontal="center" vertical="center" wrapText="1"/>
    </xf>
    <xf numFmtId="43" fontId="7" fillId="0" borderId="1" xfId="1" applyFont="1" applyBorder="1" applyAlignment="1">
      <alignment horizontal="center" wrapText="1"/>
    </xf>
    <xf numFmtId="0" fontId="7" fillId="0" borderId="14" xfId="2" applyNumberFormat="1" applyFont="1" applyBorder="1" applyAlignment="1">
      <alignment vertical="center" wrapText="1"/>
    </xf>
    <xf numFmtId="0" fontId="7" fillId="0" borderId="15" xfId="2" applyNumberFormat="1" applyFont="1" applyBorder="1" applyAlignment="1">
      <alignment vertical="center" wrapText="1"/>
    </xf>
    <xf numFmtId="0" fontId="7" fillId="0" borderId="14" xfId="2" applyNumberFormat="1" applyFont="1" applyBorder="1" applyAlignment="1">
      <alignment horizontal="center" vertical="center" wrapText="1"/>
    </xf>
    <xf numFmtId="43" fontId="7" fillId="0" borderId="1" xfId="1" applyFont="1" applyBorder="1" applyAlignment="1">
      <alignment vertical="center" wrapText="1"/>
    </xf>
    <xf numFmtId="43" fontId="7" fillId="0" borderId="0" xfId="1" applyFont="1" applyBorder="1" applyAlignment="1">
      <alignment wrapText="1"/>
    </xf>
    <xf numFmtId="1" fontId="7" fillId="0" borderId="0" xfId="1" applyNumberFormat="1" applyFont="1" applyBorder="1" applyAlignment="1">
      <alignment horizontal="center" wrapText="1"/>
    </xf>
    <xf numFmtId="43" fontId="7" fillId="0" borderId="0" xfId="1" applyFont="1" applyBorder="1" applyAlignment="1">
      <alignment horizontal="center" vertical="center" wrapText="1"/>
    </xf>
    <xf numFmtId="2" fontId="7" fillId="0" borderId="0" xfId="1" applyNumberFormat="1" applyFont="1" applyBorder="1" applyAlignment="1">
      <alignment horizontal="center" vertical="center" wrapText="1"/>
    </xf>
    <xf numFmtId="1" fontId="7" fillId="0" borderId="0" xfId="1" applyNumberFormat="1" applyFont="1" applyBorder="1" applyAlignment="1">
      <alignment horizontal="center" vertical="center" wrapText="1"/>
    </xf>
    <xf numFmtId="2" fontId="7" fillId="2" borderId="0" xfId="1" applyNumberFormat="1" applyFont="1" applyFill="1" applyBorder="1" applyAlignment="1">
      <alignment horizontal="center" vertical="center" wrapText="1"/>
    </xf>
    <xf numFmtId="43" fontId="2" fillId="0" borderId="0" xfId="2" applyNumberFormat="1" applyBorder="1" applyAlignment="1">
      <alignment vertical="center" wrapText="1"/>
    </xf>
    <xf numFmtId="0" fontId="2" fillId="0" borderId="0" xfId="2" applyBorder="1" applyAlignment="1">
      <alignment vertical="center" wrapText="1"/>
    </xf>
    <xf numFmtId="43" fontId="7" fillId="2" borderId="0" xfId="1" applyFont="1" applyFill="1" applyBorder="1" applyAlignment="1">
      <alignment horizontal="center" vertical="center" wrapText="1"/>
    </xf>
    <xf numFmtId="0" fontId="7" fillId="0" borderId="1" xfId="1" applyNumberFormat="1" applyFont="1" applyBorder="1" applyAlignment="1">
      <alignment horizontal="center" vertical="center" wrapText="1"/>
    </xf>
    <xf numFmtId="1" fontId="7" fillId="0" borderId="0" xfId="3" applyNumberFormat="1" applyFont="1" applyBorder="1" applyAlignment="1">
      <alignment vertical="center" wrapText="1"/>
    </xf>
    <xf numFmtId="0" fontId="7" fillId="0" borderId="0" xfId="2" applyFont="1" applyBorder="1" applyAlignment="1">
      <alignment wrapText="1"/>
    </xf>
    <xf numFmtId="4" fontId="7" fillId="0" borderId="0" xfId="3" applyNumberFormat="1" applyFont="1" applyBorder="1" applyAlignment="1">
      <alignment horizontal="center" vertical="center" wrapText="1"/>
    </xf>
    <xf numFmtId="1" fontId="7" fillId="0" borderId="0" xfId="2" applyNumberFormat="1" applyFont="1" applyBorder="1" applyAlignment="1">
      <alignment horizontal="center" vertical="center" wrapText="1"/>
    </xf>
    <xf numFmtId="1" fontId="7" fillId="0" borderId="1" xfId="2" applyNumberFormat="1" applyFont="1" applyBorder="1" applyAlignment="1">
      <alignment horizontal="center" vertical="center" wrapText="1"/>
    </xf>
    <xf numFmtId="1" fontId="7" fillId="0" borderId="14" xfId="1" applyNumberFormat="1" applyFont="1" applyBorder="1" applyAlignment="1">
      <alignment horizontal="center" wrapText="1"/>
    </xf>
    <xf numFmtId="43" fontId="7" fillId="0" borderId="15" xfId="1" applyFont="1" applyBorder="1" applyAlignment="1">
      <alignment wrapText="1"/>
    </xf>
    <xf numFmtId="0" fontId="7" fillId="3" borderId="1" xfId="2" applyFont="1" applyFill="1" applyBorder="1" applyAlignment="1">
      <alignment horizontal="center" vertical="center" wrapText="1"/>
    </xf>
    <xf numFmtId="4" fontId="7" fillId="0" borderId="14" xfId="3" applyNumberFormat="1" applyFont="1" applyBorder="1" applyAlignment="1">
      <alignment horizontal="center" wrapText="1"/>
    </xf>
    <xf numFmtId="0" fontId="7" fillId="0" borderId="15" xfId="2" applyFont="1" applyBorder="1" applyAlignment="1">
      <alignment wrapText="1"/>
    </xf>
    <xf numFmtId="0" fontId="7" fillId="0" borderId="14" xfId="2" applyFont="1" applyBorder="1" applyAlignment="1">
      <alignment horizontal="left" vertical="center"/>
    </xf>
    <xf numFmtId="3" fontId="7" fillId="0" borderId="1" xfId="2" applyNumberFormat="1" applyFont="1" applyBorder="1" applyAlignment="1">
      <alignment horizontal="center" vertical="center"/>
    </xf>
    <xf numFmtId="0" fontId="7" fillId="0" borderId="15" xfId="2" applyFont="1" applyBorder="1" applyAlignment="1">
      <alignment horizontal="left" vertical="center" wrapText="1"/>
    </xf>
    <xf numFmtId="43" fontId="7" fillId="0" borderId="1" xfId="1" applyFont="1" applyBorder="1" applyAlignment="1" applyProtection="1">
      <alignment horizontal="center" vertical="center" wrapText="1"/>
      <protection hidden="1"/>
    </xf>
    <xf numFmtId="0" fontId="17" fillId="0" borderId="0" xfId="6" applyFont="1" applyFill="1" applyAlignment="1" applyProtection="1">
      <alignment horizontal="left" vertical="center" wrapText="1"/>
      <protection hidden="1"/>
    </xf>
    <xf numFmtId="0" fontId="7" fillId="0" borderId="1" xfId="2" applyFont="1" applyFill="1" applyBorder="1" applyAlignment="1">
      <alignment horizontal="left" vertical="center" wrapText="1"/>
    </xf>
    <xf numFmtId="0" fontId="7" fillId="2" borderId="13" xfId="2" applyFont="1" applyFill="1" applyBorder="1" applyAlignment="1">
      <alignment horizontal="center" vertical="center" wrapText="1"/>
    </xf>
    <xf numFmtId="0" fontId="7" fillId="2" borderId="14" xfId="2" applyFont="1" applyFill="1" applyBorder="1" applyAlignment="1">
      <alignment horizontal="center" vertical="center" wrapText="1"/>
    </xf>
    <xf numFmtId="0" fontId="7" fillId="2" borderId="15" xfId="2" applyFont="1" applyFill="1" applyBorder="1" applyAlignment="1">
      <alignment horizontal="center" vertical="center" wrapText="1"/>
    </xf>
    <xf numFmtId="0" fontId="9" fillId="2" borderId="2" xfId="0" applyFont="1" applyFill="1" applyBorder="1" applyAlignment="1">
      <alignment horizontal="center" vertical="center" textRotation="90" wrapText="1"/>
    </xf>
    <xf numFmtId="0" fontId="9" fillId="2" borderId="10" xfId="0" applyFont="1" applyFill="1" applyBorder="1" applyAlignment="1">
      <alignment horizontal="center" vertical="center" textRotation="90" wrapText="1"/>
    </xf>
    <xf numFmtId="0" fontId="7" fillId="0" borderId="13" xfId="2" applyFont="1" applyBorder="1" applyAlignment="1">
      <alignment horizontal="center" vertical="center" wrapText="1"/>
    </xf>
    <xf numFmtId="0" fontId="7" fillId="0" borderId="14" xfId="2" applyFont="1" applyBorder="1" applyAlignment="1">
      <alignment horizontal="center" vertical="center" wrapText="1"/>
    </xf>
    <xf numFmtId="0" fontId="7" fillId="0" borderId="15" xfId="2" applyFont="1" applyBorder="1" applyAlignment="1">
      <alignment horizontal="center" vertical="center" wrapText="1"/>
    </xf>
    <xf numFmtId="0" fontId="7" fillId="0" borderId="2" xfId="2" applyFont="1" applyBorder="1" applyAlignment="1">
      <alignment horizontal="center" vertical="center" textRotation="90" wrapText="1"/>
    </xf>
    <xf numFmtId="0" fontId="7" fillId="0" borderId="10" xfId="2" applyFont="1" applyBorder="1" applyAlignment="1">
      <alignment horizontal="center" vertical="center" textRotation="90" wrapText="1"/>
    </xf>
    <xf numFmtId="0" fontId="3" fillId="0" borderId="0" xfId="2" applyFont="1" applyAlignment="1">
      <alignment horizontal="left" vertical="center" wrapText="1"/>
    </xf>
    <xf numFmtId="0" fontId="17" fillId="0" borderId="0" xfId="2" applyFont="1" applyAlignment="1">
      <alignment horizontal="center" vertical="center" wrapText="1"/>
    </xf>
    <xf numFmtId="0" fontId="20" fillId="0" borderId="0" xfId="2" applyFont="1" applyAlignment="1">
      <alignment horizontal="center" vertical="center" wrapText="1"/>
    </xf>
    <xf numFmtId="0" fontId="5" fillId="0" borderId="0" xfId="2" applyFont="1" applyAlignment="1">
      <alignment horizontal="center" vertical="center" wrapText="1"/>
    </xf>
    <xf numFmtId="0" fontId="7" fillId="0" borderId="2" xfId="2" applyFont="1" applyBorder="1" applyAlignment="1">
      <alignment horizontal="center" vertical="center" wrapText="1"/>
    </xf>
    <xf numFmtId="0" fontId="7" fillId="0" borderId="6" xfId="2" applyFont="1" applyBorder="1" applyAlignment="1">
      <alignment horizontal="center" vertical="center" wrapText="1"/>
    </xf>
    <xf numFmtId="0" fontId="7" fillId="0" borderId="10" xfId="2" applyFont="1" applyBorder="1" applyAlignment="1">
      <alignment horizontal="center"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7" fillId="0" borderId="6" xfId="2" applyFont="1" applyBorder="1" applyAlignment="1">
      <alignment horizontal="center" vertical="center" textRotation="90" wrapText="1"/>
    </xf>
    <xf numFmtId="0" fontId="9" fillId="2" borderId="6" xfId="0" applyFont="1" applyFill="1" applyBorder="1" applyAlignment="1">
      <alignment horizontal="center" vertical="center" textRotation="90" wrapText="1"/>
    </xf>
    <xf numFmtId="0" fontId="7" fillId="0" borderId="3" xfId="2" applyFont="1" applyBorder="1" applyAlignment="1">
      <alignment horizontal="center" vertical="center" wrapText="1"/>
    </xf>
    <xf numFmtId="0" fontId="7" fillId="0" borderId="4" xfId="2" applyFont="1" applyBorder="1" applyAlignment="1">
      <alignment horizontal="center" vertical="center" wrapText="1"/>
    </xf>
    <xf numFmtId="0" fontId="7" fillId="0" borderId="5" xfId="2" applyFont="1" applyBorder="1" applyAlignment="1">
      <alignment horizontal="center" vertical="center" wrapText="1"/>
    </xf>
    <xf numFmtId="0" fontId="7" fillId="0" borderId="7" xfId="2" applyFont="1" applyBorder="1" applyAlignment="1">
      <alignment horizontal="center" vertical="center" wrapText="1"/>
    </xf>
    <xf numFmtId="0" fontId="7" fillId="0" borderId="8" xfId="2" applyFont="1" applyBorder="1" applyAlignment="1">
      <alignment horizontal="center" vertical="center" wrapText="1"/>
    </xf>
    <xf numFmtId="0" fontId="7" fillId="0" borderId="9" xfId="2" applyFont="1" applyBorder="1" applyAlignment="1">
      <alignment horizontal="center" vertical="center" wrapText="1"/>
    </xf>
    <xf numFmtId="0" fontId="7" fillId="0" borderId="13" xfId="2" applyNumberFormat="1" applyFont="1" applyBorder="1" applyAlignment="1">
      <alignment horizontal="left" vertical="center" wrapText="1"/>
    </xf>
    <xf numFmtId="0" fontId="7" fillId="0" borderId="14" xfId="2" applyNumberFormat="1" applyFont="1" applyBorder="1" applyAlignment="1">
      <alignment horizontal="left" vertical="center" wrapText="1"/>
    </xf>
    <xf numFmtId="0" fontId="7" fillId="0" borderId="15" xfId="2" applyNumberFormat="1" applyFont="1" applyBorder="1" applyAlignment="1">
      <alignment horizontal="left" vertical="center" wrapText="1"/>
    </xf>
    <xf numFmtId="1" fontId="7" fillId="0" borderId="14" xfId="2" applyNumberFormat="1" applyFont="1" applyBorder="1" applyAlignment="1">
      <alignment horizontal="center" vertical="center" wrapText="1"/>
    </xf>
    <xf numFmtId="0" fontId="7" fillId="2" borderId="3" xfId="2" applyFont="1" applyFill="1" applyBorder="1" applyAlignment="1">
      <alignment horizontal="center" vertical="center" wrapText="1"/>
    </xf>
    <xf numFmtId="0" fontId="7" fillId="2" borderId="4" xfId="2" applyFont="1" applyFill="1" applyBorder="1" applyAlignment="1">
      <alignment horizontal="center" vertical="center" wrapText="1"/>
    </xf>
    <xf numFmtId="0" fontId="7" fillId="2" borderId="5" xfId="2" applyFont="1" applyFill="1" applyBorder="1" applyAlignment="1">
      <alignment horizontal="center" vertical="center" wrapText="1"/>
    </xf>
    <xf numFmtId="0" fontId="7" fillId="2" borderId="7" xfId="2" applyFont="1" applyFill="1" applyBorder="1" applyAlignment="1">
      <alignment horizontal="center" vertical="center" wrapText="1"/>
    </xf>
    <xf numFmtId="0" fontId="7" fillId="2" borderId="8" xfId="2" applyFont="1" applyFill="1" applyBorder="1" applyAlignment="1">
      <alignment horizontal="center" vertical="center" wrapText="1"/>
    </xf>
    <xf numFmtId="0" fontId="7" fillId="2" borderId="9" xfId="2" applyFont="1" applyFill="1" applyBorder="1" applyAlignment="1">
      <alignment horizontal="center" vertical="center" wrapText="1"/>
    </xf>
    <xf numFmtId="0" fontId="7" fillId="0" borderId="2" xfId="2" applyNumberFormat="1" applyFont="1" applyBorder="1" applyAlignment="1">
      <alignment horizontal="center" vertical="center"/>
    </xf>
    <xf numFmtId="0" fontId="7" fillId="0" borderId="6" xfId="2" applyNumberFormat="1" applyFont="1" applyBorder="1" applyAlignment="1">
      <alignment horizontal="center" vertical="center"/>
    </xf>
    <xf numFmtId="0" fontId="7" fillId="0" borderId="10" xfId="2" applyNumberFormat="1" applyFont="1" applyBorder="1" applyAlignment="1">
      <alignment horizontal="center" vertical="center"/>
    </xf>
    <xf numFmtId="0" fontId="7" fillId="0" borderId="8" xfId="2" applyNumberFormat="1" applyFont="1" applyBorder="1" applyAlignment="1">
      <alignment horizontal="left" vertical="center" wrapText="1"/>
    </xf>
    <xf numFmtId="0" fontId="7" fillId="0" borderId="9" xfId="2" applyNumberFormat="1" applyFont="1" applyBorder="1" applyAlignment="1">
      <alignment horizontal="left" vertical="center" wrapText="1"/>
    </xf>
    <xf numFmtId="0" fontId="7" fillId="0" borderId="0" xfId="2" applyNumberFormat="1" applyFont="1" applyBorder="1" applyAlignment="1">
      <alignment horizontal="left" vertical="center"/>
    </xf>
    <xf numFmtId="0" fontId="7" fillId="0" borderId="12" xfId="2" applyNumberFormat="1" applyFont="1" applyBorder="1" applyAlignment="1">
      <alignment horizontal="left" vertical="center"/>
    </xf>
    <xf numFmtId="0" fontId="7" fillId="2" borderId="3" xfId="2" applyFont="1" applyFill="1" applyBorder="1" applyAlignment="1">
      <alignment horizontal="center" vertical="center" textRotation="90" wrapText="1"/>
    </xf>
    <xf numFmtId="0" fontId="7" fillId="2" borderId="5" xfId="2" applyFont="1" applyFill="1" applyBorder="1" applyAlignment="1">
      <alignment horizontal="center" vertical="center" textRotation="90" wrapText="1"/>
    </xf>
    <xf numFmtId="0" fontId="7" fillId="2" borderId="11" xfId="2" applyFont="1" applyFill="1" applyBorder="1" applyAlignment="1">
      <alignment horizontal="center" vertical="center" textRotation="90" wrapText="1"/>
    </xf>
    <xf numFmtId="0" fontId="7" fillId="2" borderId="12" xfId="2" applyFont="1" applyFill="1" applyBorder="1" applyAlignment="1">
      <alignment horizontal="center" vertical="center" textRotation="90" wrapText="1"/>
    </xf>
    <xf numFmtId="0" fontId="7" fillId="2" borderId="7" xfId="2" applyFont="1" applyFill="1" applyBorder="1" applyAlignment="1">
      <alignment horizontal="center" vertical="center" textRotation="90" wrapText="1"/>
    </xf>
    <xf numFmtId="0" fontId="7" fillId="2" borderId="9" xfId="2" applyFont="1" applyFill="1" applyBorder="1" applyAlignment="1">
      <alignment horizontal="center" vertical="center" textRotation="90" wrapText="1"/>
    </xf>
    <xf numFmtId="0" fontId="7" fillId="2" borderId="1" xfId="2" applyFont="1" applyFill="1" applyBorder="1" applyAlignment="1">
      <alignment horizontal="center" vertical="center" textRotation="90" wrapText="1"/>
    </xf>
    <xf numFmtId="0" fontId="10" fillId="0" borderId="0" xfId="2" applyFont="1" applyAlignment="1">
      <alignment horizontal="center" vertical="center" wrapText="1"/>
    </xf>
    <xf numFmtId="1" fontId="10" fillId="0" borderId="0" xfId="2" applyNumberFormat="1" applyFont="1" applyAlignment="1">
      <alignment horizontal="center" vertical="center" wrapText="1"/>
    </xf>
    <xf numFmtId="0" fontId="7" fillId="2" borderId="4" xfId="2" applyFont="1" applyFill="1" applyBorder="1" applyAlignment="1">
      <alignment horizontal="center" vertical="center" textRotation="90" wrapText="1"/>
    </xf>
    <xf numFmtId="0" fontId="7" fillId="2" borderId="0" xfId="2" applyFont="1" applyFill="1" applyBorder="1" applyAlignment="1">
      <alignment horizontal="center" vertical="center" textRotation="90" wrapText="1"/>
    </xf>
    <xf numFmtId="0" fontId="7" fillId="2" borderId="8" xfId="2" applyFont="1" applyFill="1" applyBorder="1" applyAlignment="1">
      <alignment horizontal="center" vertical="center" textRotation="90" wrapText="1"/>
    </xf>
    <xf numFmtId="0" fontId="21" fillId="0" borderId="0" xfId="2" applyFont="1" applyAlignment="1">
      <alignment horizontal="center" vertical="center" wrapText="1"/>
    </xf>
    <xf numFmtId="1" fontId="21" fillId="0" borderId="0" xfId="2" applyNumberFormat="1" applyFont="1" applyAlignment="1">
      <alignment horizontal="center" vertical="center" wrapText="1"/>
    </xf>
    <xf numFmtId="1" fontId="5" fillId="0" borderId="0" xfId="2" applyNumberFormat="1" applyFont="1" applyAlignment="1">
      <alignment horizontal="center" vertical="center" wrapText="1"/>
    </xf>
    <xf numFmtId="0" fontId="7" fillId="0" borderId="2" xfId="2" applyNumberFormat="1" applyFont="1" applyBorder="1" applyAlignment="1">
      <alignment horizontal="center" vertical="center" wrapText="1"/>
    </xf>
    <xf numFmtId="0" fontId="7" fillId="0" borderId="6" xfId="2" applyNumberFormat="1" applyFont="1" applyBorder="1" applyAlignment="1">
      <alignment horizontal="center" vertical="center" wrapText="1"/>
    </xf>
    <xf numFmtId="0" fontId="7" fillId="0" borderId="10" xfId="2" applyNumberFormat="1" applyFont="1" applyBorder="1" applyAlignment="1">
      <alignment horizontal="center" vertical="center" wrapText="1"/>
    </xf>
    <xf numFmtId="0" fontId="7" fillId="2" borderId="2" xfId="2" applyFont="1" applyFill="1" applyBorder="1" applyAlignment="1">
      <alignment horizontal="center" vertical="center" wrapText="1"/>
    </xf>
    <xf numFmtId="0" fontId="7" fillId="2" borderId="6" xfId="2" applyFont="1" applyFill="1" applyBorder="1" applyAlignment="1">
      <alignment horizontal="center" vertical="center" wrapText="1"/>
    </xf>
    <xf numFmtId="0" fontId="7" fillId="2" borderId="10" xfId="2" applyFont="1" applyFill="1" applyBorder="1" applyAlignment="1">
      <alignment horizontal="center" vertical="center" wrapText="1"/>
    </xf>
    <xf numFmtId="1" fontId="7" fillId="0" borderId="13" xfId="2" applyNumberFormat="1" applyFont="1" applyBorder="1" applyAlignment="1">
      <alignment horizontal="left" vertical="center" wrapText="1"/>
    </xf>
    <xf numFmtId="1" fontId="7" fillId="0" borderId="14" xfId="2" applyNumberFormat="1" applyFont="1" applyBorder="1" applyAlignment="1">
      <alignment horizontal="left" vertical="center" wrapText="1"/>
    </xf>
    <xf numFmtId="1" fontId="7" fillId="0" borderId="15" xfId="2" applyNumberFormat="1" applyFont="1" applyBorder="1" applyAlignment="1">
      <alignment horizontal="left" vertical="center" wrapText="1"/>
    </xf>
    <xf numFmtId="1" fontId="7" fillId="0" borderId="1" xfId="2" applyNumberFormat="1" applyFont="1" applyBorder="1" applyAlignment="1">
      <alignment horizontal="center" vertical="center" wrapText="1"/>
    </xf>
    <xf numFmtId="0" fontId="7" fillId="0" borderId="13" xfId="4" applyFont="1" applyBorder="1" applyAlignment="1" applyProtection="1">
      <alignment horizontal="left" vertical="center" wrapText="1"/>
      <protection hidden="1"/>
    </xf>
    <xf numFmtId="0" fontId="7" fillId="0" borderId="14" xfId="4" applyFont="1" applyBorder="1" applyAlignment="1" applyProtection="1">
      <alignment horizontal="left" vertical="center" wrapText="1"/>
      <protection hidden="1"/>
    </xf>
    <xf numFmtId="0" fontId="7" fillId="0" borderId="15" xfId="4" applyFont="1" applyBorder="1" applyAlignment="1" applyProtection="1">
      <alignment horizontal="left" vertical="center" wrapText="1"/>
      <protection hidden="1"/>
    </xf>
    <xf numFmtId="1" fontId="7" fillId="0" borderId="0" xfId="2" applyNumberFormat="1" applyFont="1" applyBorder="1" applyAlignment="1">
      <alignment horizontal="left" vertical="center" wrapText="1"/>
    </xf>
    <xf numFmtId="1" fontId="7" fillId="0" borderId="12" xfId="2" applyNumberFormat="1" applyFont="1" applyBorder="1" applyAlignment="1">
      <alignment horizontal="left" vertical="center" wrapText="1"/>
    </xf>
    <xf numFmtId="1" fontId="7" fillId="0" borderId="5" xfId="2" applyNumberFormat="1" applyFont="1" applyBorder="1" applyAlignment="1">
      <alignment horizontal="center" vertical="center" wrapText="1"/>
    </xf>
    <xf numFmtId="1" fontId="7" fillId="0" borderId="12" xfId="2" applyNumberFormat="1" applyFont="1" applyBorder="1" applyAlignment="1">
      <alignment horizontal="center" vertical="center" wrapText="1"/>
    </xf>
    <xf numFmtId="1" fontId="7" fillId="0" borderId="9" xfId="2" applyNumberFormat="1" applyFont="1" applyBorder="1" applyAlignment="1">
      <alignment horizontal="center" vertical="center" wrapText="1"/>
    </xf>
    <xf numFmtId="4" fontId="7" fillId="2" borderId="2" xfId="3" applyNumberFormat="1" applyFont="1" applyFill="1" applyBorder="1" applyAlignment="1">
      <alignment horizontal="center" vertical="center" wrapText="1"/>
    </xf>
    <xf numFmtId="4" fontId="7" fillId="2" borderId="6" xfId="3" applyNumberFormat="1" applyFont="1" applyFill="1" applyBorder="1" applyAlignment="1">
      <alignment horizontal="center" vertical="center" wrapText="1"/>
    </xf>
    <xf numFmtId="4" fontId="7" fillId="2" borderId="10" xfId="3" applyNumberFormat="1" applyFont="1" applyFill="1" applyBorder="1" applyAlignment="1">
      <alignment horizontal="center" vertical="center" wrapText="1"/>
    </xf>
    <xf numFmtId="4" fontId="7" fillId="2" borderId="1" xfId="3" applyNumberFormat="1" applyFont="1" applyFill="1" applyBorder="1" applyAlignment="1">
      <alignment horizontal="center" vertical="center" wrapText="1"/>
    </xf>
    <xf numFmtId="0" fontId="15" fillId="2" borderId="13" xfId="5" applyFont="1" applyFill="1" applyBorder="1" applyAlignment="1">
      <alignment horizontal="center" vertical="center" wrapText="1"/>
    </xf>
    <xf numFmtId="0" fontId="15" fillId="2" borderId="15" xfId="5" applyFont="1" applyFill="1" applyBorder="1" applyAlignment="1">
      <alignment horizontal="center" vertical="center" wrapText="1"/>
    </xf>
    <xf numFmtId="0" fontId="6" fillId="2" borderId="0" xfId="5" applyFont="1" applyFill="1" applyAlignment="1">
      <alignment horizontal="center" wrapText="1"/>
    </xf>
    <xf numFmtId="0" fontId="9" fillId="2" borderId="2" xfId="5" applyFont="1" applyFill="1" applyBorder="1" applyAlignment="1">
      <alignment horizontal="center" vertical="center" wrapText="1"/>
    </xf>
    <xf numFmtId="0" fontId="9" fillId="2" borderId="10" xfId="5" applyFont="1" applyFill="1" applyBorder="1" applyAlignment="1">
      <alignment horizontal="center" vertical="center" wrapText="1"/>
    </xf>
    <xf numFmtId="0" fontId="9" fillId="2" borderId="1" xfId="5" applyFont="1" applyFill="1" applyBorder="1" applyAlignment="1">
      <alignment horizontal="center" vertical="center" wrapText="1"/>
    </xf>
    <xf numFmtId="0" fontId="7" fillId="0" borderId="13" xfId="2" applyFont="1" applyBorder="1" applyAlignment="1">
      <alignment vertical="center" wrapText="1"/>
    </xf>
    <xf numFmtId="0" fontId="7" fillId="0" borderId="14" xfId="2" applyFont="1" applyBorder="1" applyAlignment="1">
      <alignment vertical="center" wrapText="1"/>
    </xf>
    <xf numFmtId="0" fontId="7" fillId="0" borderId="15" xfId="2" applyFont="1" applyBorder="1" applyAlignment="1">
      <alignment vertical="center" wrapText="1"/>
    </xf>
  </cellXfs>
  <cellStyles count="9">
    <cellStyle name="Обычный" xfId="0" builtinId="0"/>
    <cellStyle name="Обычный 2" xfId="2"/>
    <cellStyle name="Обычный 2 2" xfId="6"/>
    <cellStyle name="Обычный 3" xfId="4"/>
    <cellStyle name="Обычный 3 2" xfId="8"/>
    <cellStyle name="Обычный 4 2" xfId="7"/>
    <cellStyle name="Обычный 5" xfId="5"/>
    <cellStyle name="Финансовый" xfId="1" builtinId="3"/>
    <cellStyle name="Финансовый 2" xfId="3"/>
  </cellStyles>
  <dxfs count="1"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</dxf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polovnikova\Desktop\&#1084;&#1072;&#1083;&#1086;&#1101;&#1090;&#1072;&#1078;&#1085;&#1099;&#1077;%20&#1076;&#1086;&#1084;&#1072;%20&#1040;&#1057;&#1059;%20&#1046;&#1050;&#1061;%2009.01.2024%20&#1088;&#1072;&#1089;&#1095;&#1077;&#1090;%20&#1087;&#1086;%20&#1050;&#1088;&#1072;&#1089;&#1085;&#1086;&#1076;&#1072;&#1088;&#1091;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DSheet"/>
      <sheetName val="сводная "/>
      <sheetName val="пределка"/>
    </sheetNames>
    <sheetDataSet>
      <sheetData sheetId="0">
        <row r="16">
          <cell r="A16">
            <v>78917986</v>
          </cell>
          <cell r="B16" t="str">
            <v>город Краснодар</v>
          </cell>
          <cell r="C16" t="str">
            <v>г. Краснодар, 
ул. 1-го Мая, 
д. 69</v>
          </cell>
          <cell r="D16">
            <v>15.5075</v>
          </cell>
          <cell r="E16" t="e">
            <v>#N/A</v>
          </cell>
          <cell r="F16" t="e">
            <v>#N/A</v>
          </cell>
          <cell r="G16" t="e">
            <v>#N/A</v>
          </cell>
          <cell r="H16" t="e">
            <v>#N/A</v>
          </cell>
          <cell r="I16" t="e">
            <v>#N/A</v>
          </cell>
        </row>
        <row r="17">
          <cell r="A17">
            <v>99996236</v>
          </cell>
          <cell r="B17" t="str">
            <v>город Краснодар</v>
          </cell>
          <cell r="C17" t="str">
            <v>г. Краснодар, 
ул. 1-го Мая, 
д. 388/1</v>
          </cell>
          <cell r="D17">
            <v>1.7791666666670001</v>
          </cell>
          <cell r="E17" t="e">
            <v>#N/A</v>
          </cell>
          <cell r="F17" t="e">
            <v>#N/A</v>
          </cell>
          <cell r="G17" t="e">
            <v>#N/A</v>
          </cell>
          <cell r="H17" t="e">
            <v>#N/A</v>
          </cell>
          <cell r="I17" t="e">
            <v>#N/A</v>
          </cell>
        </row>
        <row r="18">
          <cell r="A18">
            <v>720396886</v>
          </cell>
          <cell r="B18" t="str">
            <v>город Краснодар</v>
          </cell>
          <cell r="C18" t="str">
            <v>г. Краснодар, 
ул. 1-го Мая, 
д. 388/2</v>
          </cell>
          <cell r="D18">
            <v>1.7791666666670001</v>
          </cell>
          <cell r="E18" t="e">
            <v>#N/A</v>
          </cell>
          <cell r="F18" t="e">
            <v>#N/A</v>
          </cell>
          <cell r="G18" t="e">
            <v>#N/A</v>
          </cell>
          <cell r="H18" t="e">
            <v>#N/A</v>
          </cell>
          <cell r="I18" t="e">
            <v>#N/A</v>
          </cell>
        </row>
        <row r="19">
          <cell r="A19">
            <v>78917911</v>
          </cell>
          <cell r="B19" t="str">
            <v>город Краснодар</v>
          </cell>
          <cell r="C19" t="str">
            <v>г. Краснодар, 
пр. 1-й Артельный, 
д. 24</v>
          </cell>
          <cell r="D19">
            <v>17.841666666666999</v>
          </cell>
          <cell r="E19" t="e">
            <v>#N/A</v>
          </cell>
          <cell r="F19" t="e">
            <v>#N/A</v>
          </cell>
          <cell r="G19" t="e">
            <v>#N/A</v>
          </cell>
          <cell r="H19" t="e">
            <v>#N/A</v>
          </cell>
          <cell r="I19" t="e">
            <v>#N/A</v>
          </cell>
        </row>
        <row r="20">
          <cell r="A20">
            <v>78917914</v>
          </cell>
          <cell r="B20" t="str">
            <v>город Краснодар</v>
          </cell>
          <cell r="C20" t="str">
            <v>г. Краснодар, 
пр. 1-й Артельный, 
д. 26</v>
          </cell>
          <cell r="D20">
            <v>16.105</v>
          </cell>
          <cell r="E20" t="e">
            <v>#N/A</v>
          </cell>
          <cell r="F20" t="e">
            <v>#N/A</v>
          </cell>
          <cell r="G20" t="e">
            <v>#N/A</v>
          </cell>
          <cell r="H20" t="e">
            <v>#N/A</v>
          </cell>
          <cell r="I20" t="e">
            <v>#N/A</v>
          </cell>
        </row>
        <row r="21">
          <cell r="A21">
            <v>720575372</v>
          </cell>
          <cell r="B21" t="str">
            <v>город Краснодар</v>
          </cell>
          <cell r="C21" t="str">
            <v>г. Краснодар, 
пр. 1-й Артельный, 
д. 28</v>
          </cell>
          <cell r="D21">
            <v>24.475000000000001</v>
          </cell>
          <cell r="E21" t="e">
            <v>#N/A</v>
          </cell>
          <cell r="F21" t="e">
            <v>#N/A</v>
          </cell>
          <cell r="G21" t="e">
            <v>#N/A</v>
          </cell>
          <cell r="H21" t="e">
            <v>#N/A</v>
          </cell>
          <cell r="I21" t="e">
            <v>#N/A</v>
          </cell>
        </row>
        <row r="22">
          <cell r="A22">
            <v>78917917</v>
          </cell>
          <cell r="B22" t="str">
            <v>город Краснодар</v>
          </cell>
          <cell r="C22" t="str">
            <v>г. Краснодар, 
пр. 1-й Артельный, 
д. 30</v>
          </cell>
          <cell r="D22">
            <v>18.805</v>
          </cell>
          <cell r="E22" t="e">
            <v>#N/A</v>
          </cell>
          <cell r="F22" t="e">
            <v>#N/A</v>
          </cell>
          <cell r="G22" t="e">
            <v>#N/A</v>
          </cell>
          <cell r="H22" t="e">
            <v>#N/A</v>
          </cell>
          <cell r="I22" t="e">
            <v>#N/A</v>
          </cell>
        </row>
        <row r="23">
          <cell r="A23">
            <v>720940996</v>
          </cell>
          <cell r="B23" t="str">
            <v>город Краснодар</v>
          </cell>
          <cell r="C23" t="str">
            <v>г. Краснодар, 
пр. Ведомственный 1-й, 
д. 11</v>
          </cell>
          <cell r="D23">
            <v>18.37</v>
          </cell>
          <cell r="E23" t="e">
            <v>#N/A</v>
          </cell>
          <cell r="F23" t="e">
            <v>#N/A</v>
          </cell>
          <cell r="G23" t="e">
            <v>#N/A</v>
          </cell>
          <cell r="H23" t="e">
            <v>#N/A</v>
          </cell>
          <cell r="I23" t="e">
            <v>#N/A</v>
          </cell>
        </row>
        <row r="24">
          <cell r="A24">
            <v>99996853</v>
          </cell>
          <cell r="B24" t="str">
            <v>город Краснодар</v>
          </cell>
          <cell r="C24" t="str">
            <v>г. Краснодар, 
пр. 1-й им. Стасова, 
д. 19</v>
          </cell>
          <cell r="D24">
            <v>15.95</v>
          </cell>
          <cell r="E24" t="e">
            <v>#N/A</v>
          </cell>
          <cell r="F24" t="e">
            <v>#N/A</v>
          </cell>
          <cell r="G24" t="e">
            <v>#N/A</v>
          </cell>
          <cell r="H24" t="e">
            <v>#N/A</v>
          </cell>
          <cell r="I24" t="e">
            <v>#N/A</v>
          </cell>
        </row>
        <row r="25">
          <cell r="A25">
            <v>247186370</v>
          </cell>
          <cell r="B25" t="str">
            <v>город Краснодар</v>
          </cell>
          <cell r="C25" t="str">
            <v>г. Краснодар, 
пр. 1-й им. Стасова, 
д. 21</v>
          </cell>
          <cell r="D25">
            <v>13.772500000000001</v>
          </cell>
          <cell r="E25" t="e">
            <v>#N/A</v>
          </cell>
          <cell r="F25" t="e">
            <v>#N/A</v>
          </cell>
          <cell r="G25" t="e">
            <v>#N/A</v>
          </cell>
          <cell r="H25" t="e">
            <v>#N/A</v>
          </cell>
          <cell r="I25" t="e">
            <v>#N/A</v>
          </cell>
        </row>
        <row r="26">
          <cell r="A26">
            <v>99996855</v>
          </cell>
          <cell r="B26" t="str">
            <v>город Краснодар</v>
          </cell>
          <cell r="C26" t="str">
            <v>г. Краснодар, 
пр. 1-й им. Стасова, 
д. 23</v>
          </cell>
          <cell r="D26">
            <v>13.772500000000001</v>
          </cell>
          <cell r="E26" t="e">
            <v>#N/A</v>
          </cell>
          <cell r="F26" t="e">
            <v>#N/A</v>
          </cell>
          <cell r="G26" t="e">
            <v>#N/A</v>
          </cell>
          <cell r="H26" t="e">
            <v>#N/A</v>
          </cell>
          <cell r="I26" t="e">
            <v>#N/A</v>
          </cell>
        </row>
        <row r="27">
          <cell r="A27">
            <v>99996856</v>
          </cell>
          <cell r="B27" t="str">
            <v>город Краснодар</v>
          </cell>
          <cell r="C27" t="str">
            <v>г. Краснодар, 
пр. 1-й им. Стасова, 
д. 25</v>
          </cell>
          <cell r="D27">
            <v>13.720000000001001</v>
          </cell>
          <cell r="E27" t="e">
            <v>#N/A</v>
          </cell>
          <cell r="F27" t="e">
            <v>#N/A</v>
          </cell>
          <cell r="G27" t="e">
            <v>#N/A</v>
          </cell>
          <cell r="H27" t="e">
            <v>#N/A</v>
          </cell>
          <cell r="I27" t="e">
            <v>#N/A</v>
          </cell>
        </row>
        <row r="28">
          <cell r="A28">
            <v>99996857</v>
          </cell>
          <cell r="B28" t="str">
            <v>город Краснодар</v>
          </cell>
          <cell r="C28" t="str">
            <v>г. Краснодар, 
пр. 1-й им. Стасова, 
д. 27</v>
          </cell>
          <cell r="D28">
            <v>14.209999999999001</v>
          </cell>
          <cell r="E28" t="e">
            <v>#N/A</v>
          </cell>
          <cell r="F28" t="e">
            <v>#N/A</v>
          </cell>
          <cell r="G28" t="e">
            <v>#N/A</v>
          </cell>
          <cell r="H28" t="e">
            <v>#N/A</v>
          </cell>
          <cell r="I28" t="e">
            <v>#N/A</v>
          </cell>
        </row>
        <row r="29">
          <cell r="A29">
            <v>99996858</v>
          </cell>
          <cell r="B29" t="str">
            <v>город Краснодар</v>
          </cell>
          <cell r="C29" t="str">
            <v>г. Краснодар, 
пр. 1-й им. Стасова, 
д. 28</v>
          </cell>
          <cell r="D29">
            <v>16.143333333333</v>
          </cell>
          <cell r="E29" t="e">
            <v>#N/A</v>
          </cell>
          <cell r="F29" t="e">
            <v>#N/A</v>
          </cell>
          <cell r="G29" t="e">
            <v>#N/A</v>
          </cell>
          <cell r="H29" t="e">
            <v>#N/A</v>
          </cell>
          <cell r="I29" t="e">
            <v>#N/A</v>
          </cell>
        </row>
        <row r="30">
          <cell r="A30">
            <v>99996859</v>
          </cell>
          <cell r="B30" t="str">
            <v>город Краснодар</v>
          </cell>
          <cell r="C30" t="str">
            <v>г. Краснодар, 
пр. 1-й им. Стасова, 
д. 33</v>
          </cell>
          <cell r="D30">
            <v>13.965</v>
          </cell>
          <cell r="E30" t="e">
            <v>#N/A</v>
          </cell>
          <cell r="F30" t="e">
            <v>#N/A</v>
          </cell>
          <cell r="G30" t="e">
            <v>#N/A</v>
          </cell>
          <cell r="H30" t="e">
            <v>#N/A</v>
          </cell>
          <cell r="I30" t="e">
            <v>#N/A</v>
          </cell>
        </row>
        <row r="31">
          <cell r="A31">
            <v>99996860</v>
          </cell>
          <cell r="B31" t="str">
            <v>город Краснодар</v>
          </cell>
          <cell r="C31" t="str">
            <v>г. Краснодар, 
пр. 1-й им. Стасова, 
д. 34</v>
          </cell>
          <cell r="D31">
            <v>12.298333333333</v>
          </cell>
          <cell r="E31" t="e">
            <v>#N/A</v>
          </cell>
          <cell r="F31" t="e">
            <v>#N/A</v>
          </cell>
          <cell r="G31" t="e">
            <v>#N/A</v>
          </cell>
          <cell r="H31" t="e">
            <v>#N/A</v>
          </cell>
          <cell r="I31" t="e">
            <v>#N/A</v>
          </cell>
        </row>
        <row r="32">
          <cell r="A32">
            <v>99996861</v>
          </cell>
          <cell r="B32" t="str">
            <v>город Краснодар</v>
          </cell>
          <cell r="C32" t="str">
            <v>г. Краснодар, 
пр. 1-й им. Стасова, 
д. 35</v>
          </cell>
          <cell r="D32">
            <v>14.653333333334</v>
          </cell>
          <cell r="E32" t="e">
            <v>#N/A</v>
          </cell>
          <cell r="F32" t="e">
            <v>#N/A</v>
          </cell>
          <cell r="G32" t="e">
            <v>#N/A</v>
          </cell>
          <cell r="H32" t="e">
            <v>#N/A</v>
          </cell>
          <cell r="I32" t="e">
            <v>#N/A</v>
          </cell>
        </row>
        <row r="33">
          <cell r="A33">
            <v>720767472</v>
          </cell>
          <cell r="B33" t="str">
            <v>город Краснодар</v>
          </cell>
          <cell r="C33" t="str">
            <v>г. Краснодар, 
пр. 1-й им. Стасова, 
д. 37</v>
          </cell>
          <cell r="D33">
            <v>13.3</v>
          </cell>
          <cell r="E33" t="e">
            <v>#N/A</v>
          </cell>
          <cell r="F33" t="e">
            <v>#N/A</v>
          </cell>
          <cell r="G33" t="e">
            <v>#N/A</v>
          </cell>
          <cell r="H33" t="e">
            <v>#N/A</v>
          </cell>
          <cell r="I33" t="e">
            <v>#N/A</v>
          </cell>
        </row>
        <row r="34">
          <cell r="A34">
            <v>99996862</v>
          </cell>
          <cell r="B34" t="str">
            <v>город Краснодар</v>
          </cell>
          <cell r="C34" t="str">
            <v>г. Краснодар, 
пр. 1-й им. Стасова, 
д. 39</v>
          </cell>
          <cell r="D34">
            <v>13.965</v>
          </cell>
          <cell r="E34" t="e">
            <v>#N/A</v>
          </cell>
          <cell r="F34" t="e">
            <v>#N/A</v>
          </cell>
          <cell r="G34" t="e">
            <v>#N/A</v>
          </cell>
          <cell r="H34" t="e">
            <v>#N/A</v>
          </cell>
          <cell r="I34" t="e">
            <v>#N/A</v>
          </cell>
        </row>
        <row r="35">
          <cell r="A35">
            <v>99996863</v>
          </cell>
          <cell r="B35" t="str">
            <v>город Краснодар</v>
          </cell>
          <cell r="C35" t="str">
            <v>г. Краснодар, 
пр. 1-й им. Стасова, 
д. 40</v>
          </cell>
          <cell r="D35">
            <v>14.209999999999001</v>
          </cell>
          <cell r="E35" t="e">
            <v>#N/A</v>
          </cell>
          <cell r="F35" t="e">
            <v>#N/A</v>
          </cell>
          <cell r="G35" t="e">
            <v>#N/A</v>
          </cell>
          <cell r="H35" t="e">
            <v>#N/A</v>
          </cell>
          <cell r="I35" t="e">
            <v>#N/A</v>
          </cell>
        </row>
        <row r="36">
          <cell r="A36">
            <v>99996864</v>
          </cell>
          <cell r="B36" t="str">
            <v>город Краснодар</v>
          </cell>
          <cell r="C36" t="str">
            <v>г. Краснодар, 
пр. 1-й им. Стасова, 
д. 41</v>
          </cell>
          <cell r="D36">
            <v>14.653333333334</v>
          </cell>
          <cell r="E36" t="e">
            <v>#N/A</v>
          </cell>
          <cell r="F36" t="e">
            <v>#N/A</v>
          </cell>
          <cell r="G36" t="e">
            <v>#N/A</v>
          </cell>
          <cell r="H36" t="e">
            <v>#N/A</v>
          </cell>
          <cell r="I36" t="e">
            <v>#N/A</v>
          </cell>
        </row>
        <row r="37">
          <cell r="A37">
            <v>720771433</v>
          </cell>
          <cell r="B37" t="str">
            <v>город Краснодар</v>
          </cell>
          <cell r="C37" t="str">
            <v>г. Краснодар, 
пр. 1-й им. Стасова, 
д. 43</v>
          </cell>
          <cell r="D37">
            <v>13.965</v>
          </cell>
          <cell r="E37" t="e">
            <v>#N/A</v>
          </cell>
          <cell r="F37" t="e">
            <v>#N/A</v>
          </cell>
          <cell r="G37" t="e">
            <v>#N/A</v>
          </cell>
          <cell r="H37" t="e">
            <v>#N/A</v>
          </cell>
          <cell r="I37" t="e">
            <v>#N/A</v>
          </cell>
        </row>
        <row r="38">
          <cell r="A38">
            <v>720773991</v>
          </cell>
          <cell r="B38" t="str">
            <v>город Краснодар</v>
          </cell>
          <cell r="C38" t="str">
            <v>г. Краснодар, 
пр. 1-й им. Стасова, 
д. 44</v>
          </cell>
          <cell r="D38">
            <v>13.965</v>
          </cell>
          <cell r="E38" t="e">
            <v>#N/A</v>
          </cell>
          <cell r="F38" t="e">
            <v>#N/A</v>
          </cell>
          <cell r="G38" t="e">
            <v>#N/A</v>
          </cell>
          <cell r="H38" t="e">
            <v>#N/A</v>
          </cell>
          <cell r="I38" t="e">
            <v>#N/A</v>
          </cell>
        </row>
        <row r="39">
          <cell r="A39">
            <v>99996868</v>
          </cell>
          <cell r="B39" t="str">
            <v>город Краснодар</v>
          </cell>
          <cell r="C39" t="str">
            <v>г. Краснодар, 
пр. 1-й им. Стасова, 
д. 50</v>
          </cell>
          <cell r="D39">
            <v>16.414999999999001</v>
          </cell>
          <cell r="E39" t="e">
            <v>#N/A</v>
          </cell>
          <cell r="F39" t="e">
            <v>#N/A</v>
          </cell>
          <cell r="G39" t="e">
            <v>#N/A</v>
          </cell>
          <cell r="H39" t="e">
            <v>#N/A</v>
          </cell>
          <cell r="I39" t="e">
            <v>#N/A</v>
          </cell>
        </row>
        <row r="40">
          <cell r="A40">
            <v>720781521</v>
          </cell>
          <cell r="B40" t="str">
            <v>город Краснодар</v>
          </cell>
          <cell r="C40" t="str">
            <v>г. Краснодар, 
пр. 1-й им. Стасова, 
д. 56</v>
          </cell>
          <cell r="D40">
            <v>14.209999999999001</v>
          </cell>
          <cell r="E40" t="e">
            <v>#N/A</v>
          </cell>
          <cell r="F40" t="e">
            <v>#N/A</v>
          </cell>
          <cell r="G40" t="e">
            <v>#N/A</v>
          </cell>
          <cell r="H40" t="e">
            <v>#N/A</v>
          </cell>
          <cell r="I40" t="e">
            <v>#N/A</v>
          </cell>
        </row>
        <row r="41">
          <cell r="A41">
            <v>720783416</v>
          </cell>
          <cell r="B41" t="str">
            <v>город Краснодар</v>
          </cell>
          <cell r="C41" t="str">
            <v>г. Краснодар, 
пр. 1-й им. Стасова, 
д. 60</v>
          </cell>
          <cell r="D41">
            <v>16.143333333333</v>
          </cell>
          <cell r="E41" t="e">
            <v>#N/A</v>
          </cell>
          <cell r="F41" t="e">
            <v>#N/A</v>
          </cell>
          <cell r="G41" t="e">
            <v>#N/A</v>
          </cell>
          <cell r="H41" t="e">
            <v>#N/A</v>
          </cell>
          <cell r="I41" t="e">
            <v>#N/A</v>
          </cell>
        </row>
        <row r="42">
          <cell r="A42">
            <v>99999508</v>
          </cell>
          <cell r="B42" t="str">
            <v>город Краснодар</v>
          </cell>
          <cell r="C42" t="str">
            <v>г. Краснодар, 
пр. 1-й Краснодарский, 
д. 2, корп. 1</v>
          </cell>
          <cell r="D42">
            <v>0.24166666666700001</v>
          </cell>
          <cell r="E42" t="e">
            <v>#N/A</v>
          </cell>
          <cell r="F42" t="e">
            <v>#N/A</v>
          </cell>
          <cell r="G42" t="e">
            <v>#N/A</v>
          </cell>
          <cell r="H42" t="e">
            <v>#N/A</v>
          </cell>
          <cell r="I42" t="e">
            <v>#N/A</v>
          </cell>
        </row>
        <row r="43">
          <cell r="A43">
            <v>99999509</v>
          </cell>
          <cell r="B43" t="str">
            <v>город Краснодар</v>
          </cell>
          <cell r="C43" t="str">
            <v>г. Краснодар, 
пр. 1-й Краснодарский, 
д. 2, корп. 2</v>
          </cell>
          <cell r="D43">
            <v>0.24166666666700001</v>
          </cell>
          <cell r="E43" t="e">
            <v>#N/A</v>
          </cell>
          <cell r="F43" t="e">
            <v>#N/A</v>
          </cell>
          <cell r="G43" t="e">
            <v>#N/A</v>
          </cell>
          <cell r="H43" t="e">
            <v>#N/A</v>
          </cell>
          <cell r="I43" t="e">
            <v>#N/A</v>
          </cell>
        </row>
        <row r="44">
          <cell r="A44">
            <v>7309456078</v>
          </cell>
          <cell r="B44" t="str">
            <v>город Краснодар</v>
          </cell>
          <cell r="C44" t="str">
            <v>г. Краснодар, 
пр. 1-й Краснодарский, 
д. 2, корп. 3</v>
          </cell>
          <cell r="D44">
            <v>0.34833333333299998</v>
          </cell>
          <cell r="E44" t="e">
            <v>#N/A</v>
          </cell>
          <cell r="F44" t="e">
            <v>#N/A</v>
          </cell>
          <cell r="G44" t="e">
            <v>#N/A</v>
          </cell>
          <cell r="H44" t="e">
            <v>#N/A</v>
          </cell>
          <cell r="I44" t="e">
            <v>#N/A</v>
          </cell>
        </row>
        <row r="45">
          <cell r="A45">
            <v>99999114</v>
          </cell>
          <cell r="B45" t="str">
            <v>город Краснодар</v>
          </cell>
          <cell r="C45" t="str">
            <v>г. Краснодар, 
пр. 1-й Краснодарский, 
д. 2, корп. 4</v>
          </cell>
          <cell r="D45">
            <v>0.34833333333299998</v>
          </cell>
          <cell r="E45" t="e">
            <v>#N/A</v>
          </cell>
          <cell r="F45" t="e">
            <v>#N/A</v>
          </cell>
          <cell r="G45" t="e">
            <v>#N/A</v>
          </cell>
          <cell r="H45" t="e">
            <v>#N/A</v>
          </cell>
          <cell r="I45" t="e">
            <v>#N/A</v>
          </cell>
        </row>
        <row r="46">
          <cell r="A46">
            <v>721026662</v>
          </cell>
          <cell r="B46" t="str">
            <v>город Краснодар</v>
          </cell>
          <cell r="C46" t="str">
            <v>г. Краснодар, 
пр. Нефтезаводской 1-й, 
д. 4</v>
          </cell>
          <cell r="D46">
            <v>17.29</v>
          </cell>
          <cell r="E46" t="e">
            <v>#N/A</v>
          </cell>
          <cell r="F46" t="e">
            <v>#N/A</v>
          </cell>
          <cell r="G46" t="e">
            <v>#N/A</v>
          </cell>
          <cell r="H46" t="e">
            <v>#N/A</v>
          </cell>
          <cell r="I46" t="e">
            <v>#N/A</v>
          </cell>
        </row>
        <row r="47">
          <cell r="A47">
            <v>721026692</v>
          </cell>
          <cell r="B47" t="str">
            <v>город Краснодар</v>
          </cell>
          <cell r="C47" t="str">
            <v>г. Краснодар, 
пр. 1-й Нефтезаводской, 
д. 4/1</v>
          </cell>
          <cell r="D47">
            <v>18.386666666667001</v>
          </cell>
          <cell r="E47" t="e">
            <v>#N/A</v>
          </cell>
          <cell r="F47" t="e">
            <v>#N/A</v>
          </cell>
          <cell r="G47" t="e">
            <v>#N/A</v>
          </cell>
          <cell r="H47" t="e">
            <v>#N/A</v>
          </cell>
          <cell r="I47" t="e">
            <v>#N/A</v>
          </cell>
        </row>
        <row r="48">
          <cell r="A48">
            <v>721026726</v>
          </cell>
          <cell r="B48" t="str">
            <v>город Краснодар</v>
          </cell>
          <cell r="C48" t="str">
            <v>г. Краснодар, 
пр. Нефтезаводской 1-й, 
д. 6</v>
          </cell>
          <cell r="D48">
            <v>17.29</v>
          </cell>
          <cell r="E48" t="e">
            <v>#N/A</v>
          </cell>
          <cell r="F48" t="e">
            <v>#N/A</v>
          </cell>
          <cell r="G48" t="e">
            <v>#N/A</v>
          </cell>
          <cell r="H48" t="e">
            <v>#N/A</v>
          </cell>
          <cell r="I48" t="e">
            <v>#N/A</v>
          </cell>
        </row>
        <row r="49">
          <cell r="A49">
            <v>721026902</v>
          </cell>
          <cell r="B49" t="str">
            <v>город Краснодар</v>
          </cell>
          <cell r="C49" t="str">
            <v>г. Краснодар, 
тер. ТЭЦ жилой массив, 
пр. 1-й Онежский, 
д. 3</v>
          </cell>
          <cell r="D49">
            <v>21.044999999999</v>
          </cell>
          <cell r="E49" t="e">
            <v>#N/A</v>
          </cell>
          <cell r="F49" t="e">
            <v>#N/A</v>
          </cell>
          <cell r="G49" t="e">
            <v>#N/A</v>
          </cell>
          <cell r="H49" t="e">
            <v>#N/A</v>
          </cell>
          <cell r="I49" t="e">
            <v>#N/A</v>
          </cell>
        </row>
        <row r="50">
          <cell r="A50">
            <v>722620322</v>
          </cell>
          <cell r="B50" t="str">
            <v>город Краснодар</v>
          </cell>
          <cell r="C50" t="str">
            <v>г. Краснодар, 
тер. ТЭЦ жилой массив, 
пр. 1-й Онежский, 
д. 5</v>
          </cell>
          <cell r="D50">
            <v>19.52</v>
          </cell>
          <cell r="E50" t="e">
            <v>#N/A</v>
          </cell>
          <cell r="F50" t="e">
            <v>#N/A</v>
          </cell>
          <cell r="G50" t="e">
            <v>#N/A</v>
          </cell>
          <cell r="H50" t="e">
            <v>#N/A</v>
          </cell>
          <cell r="I50" t="e">
            <v>#N/A</v>
          </cell>
        </row>
        <row r="51">
          <cell r="A51">
            <v>721026868</v>
          </cell>
          <cell r="B51" t="str">
            <v>город Краснодар</v>
          </cell>
          <cell r="C51" t="str">
            <v>г. Краснодар, 
тер. ТЭЦ жилой массив, 
пр. 1-й Онежский, 
д. 17</v>
          </cell>
          <cell r="D51">
            <v>21.044999999999</v>
          </cell>
          <cell r="E51" t="e">
            <v>#N/A</v>
          </cell>
          <cell r="F51" t="e">
            <v>#N/A</v>
          </cell>
          <cell r="G51" t="e">
            <v>#N/A</v>
          </cell>
          <cell r="H51" t="e">
            <v>#N/A</v>
          </cell>
          <cell r="I51" t="e">
            <v>#N/A</v>
          </cell>
        </row>
        <row r="52">
          <cell r="A52">
            <v>99995165</v>
          </cell>
          <cell r="B52" t="str">
            <v>город Краснодар</v>
          </cell>
          <cell r="C52" t="str">
            <v>г. Краснодар, 
пр. 1-й Сормовский, 
д. 124</v>
          </cell>
          <cell r="D52">
            <v>2.46</v>
          </cell>
          <cell r="E52" t="e">
            <v>#N/A</v>
          </cell>
          <cell r="F52" t="e">
            <v>#N/A</v>
          </cell>
          <cell r="G52" t="e">
            <v>#N/A</v>
          </cell>
          <cell r="H52" t="e">
            <v>#N/A</v>
          </cell>
          <cell r="I52" t="e">
            <v>#N/A</v>
          </cell>
        </row>
        <row r="53">
          <cell r="A53">
            <v>721027086</v>
          </cell>
          <cell r="B53" t="str">
            <v>город Краснодар</v>
          </cell>
          <cell r="C53" t="str">
            <v>г. Краснодар, 
ул. 1-я Заречная, 
д. 41</v>
          </cell>
          <cell r="D53">
            <v>0.69666666666699995</v>
          </cell>
          <cell r="E53" t="e">
            <v>#N/A</v>
          </cell>
          <cell r="F53" t="e">
            <v>#N/A</v>
          </cell>
          <cell r="G53" t="e">
            <v>#N/A</v>
          </cell>
          <cell r="H53" t="e">
            <v>#N/A</v>
          </cell>
          <cell r="I53" t="e">
            <v>#N/A</v>
          </cell>
        </row>
        <row r="54">
          <cell r="A54">
            <v>99988838</v>
          </cell>
          <cell r="B54" t="str">
            <v>город Краснодар</v>
          </cell>
          <cell r="C54" t="str">
            <v>г. Краснодар, 
ул. 1-я Заречная, 
д. 45</v>
          </cell>
          <cell r="D54">
            <v>1.3533333333340001</v>
          </cell>
          <cell r="E54" t="e">
            <v>#N/A</v>
          </cell>
          <cell r="F54" t="e">
            <v>#N/A</v>
          </cell>
          <cell r="G54" t="e">
            <v>#N/A</v>
          </cell>
          <cell r="H54" t="e">
            <v>#N/A</v>
          </cell>
          <cell r="I54" t="e">
            <v>#N/A</v>
          </cell>
        </row>
        <row r="55">
          <cell r="A55">
            <v>721027219</v>
          </cell>
          <cell r="B55" t="str">
            <v>город Краснодар</v>
          </cell>
          <cell r="C55" t="str">
            <v>г. Краснодар, 
ул. 1-я Линия Нефтяников, 
д. 6</v>
          </cell>
          <cell r="D55">
            <v>19.175000000000999</v>
          </cell>
          <cell r="E55" t="e">
            <v>#N/A</v>
          </cell>
          <cell r="F55" t="e">
            <v>#N/A</v>
          </cell>
          <cell r="G55" t="e">
            <v>#N/A</v>
          </cell>
          <cell r="H55" t="e">
            <v>#N/A</v>
          </cell>
          <cell r="I55" t="e">
            <v>#N/A</v>
          </cell>
        </row>
        <row r="56">
          <cell r="A56">
            <v>7309456073</v>
          </cell>
          <cell r="B56" t="str">
            <v>город Краснодар</v>
          </cell>
          <cell r="C56" t="str">
            <v>г. Краснодар, 
ул. 1-я Ямальская, 
д. 5, корп. 1</v>
          </cell>
          <cell r="D56">
            <v>0.161666666667</v>
          </cell>
          <cell r="E56" t="e">
            <v>#N/A</v>
          </cell>
          <cell r="F56" t="e">
            <v>#N/A</v>
          </cell>
          <cell r="G56" t="e">
            <v>#N/A</v>
          </cell>
          <cell r="H56" t="e">
            <v>#N/A</v>
          </cell>
          <cell r="I56" t="e">
            <v>#N/A</v>
          </cell>
        </row>
        <row r="57">
          <cell r="A57">
            <v>99999107</v>
          </cell>
          <cell r="B57" t="str">
            <v>город Краснодар</v>
          </cell>
          <cell r="C57" t="str">
            <v>г. Краснодар, 
ул. 1-я Ямальская, 
д. 5, корп. 2</v>
          </cell>
          <cell r="D57">
            <v>0.161666666667</v>
          </cell>
          <cell r="E57" t="e">
            <v>#N/A</v>
          </cell>
          <cell r="F57" t="e">
            <v>#N/A</v>
          </cell>
          <cell r="G57" t="e">
            <v>#N/A</v>
          </cell>
          <cell r="H57" t="e">
            <v>#N/A</v>
          </cell>
          <cell r="I57" t="e">
            <v>#N/A</v>
          </cell>
        </row>
        <row r="58">
          <cell r="A58">
            <v>99999108</v>
          </cell>
          <cell r="B58" t="str">
            <v>город Краснодар</v>
          </cell>
          <cell r="C58" t="str">
            <v>г. Краснодар, 
ул. 1-я Ямальская, 
д. 5, корп. 3</v>
          </cell>
          <cell r="D58">
            <v>0.161666666667</v>
          </cell>
          <cell r="E58" t="e">
            <v>#N/A</v>
          </cell>
          <cell r="F58" t="e">
            <v>#N/A</v>
          </cell>
          <cell r="G58" t="e">
            <v>#N/A</v>
          </cell>
          <cell r="H58" t="e">
            <v>#N/A</v>
          </cell>
          <cell r="I58" t="e">
            <v>#N/A</v>
          </cell>
        </row>
        <row r="59">
          <cell r="A59">
            <v>720934526</v>
          </cell>
          <cell r="B59" t="str">
            <v>город Краснодар</v>
          </cell>
          <cell r="C59" t="str">
            <v>г. Краснодар, 
пр. Нефтезаводской 2-й, 
д. 4</v>
          </cell>
          <cell r="D59">
            <v>24.524999999999999</v>
          </cell>
          <cell r="E59" t="e">
            <v>#N/A</v>
          </cell>
          <cell r="F59" t="e">
            <v>#N/A</v>
          </cell>
          <cell r="G59" t="e">
            <v>#N/A</v>
          </cell>
          <cell r="H59" t="e">
            <v>#N/A</v>
          </cell>
          <cell r="I59" t="e">
            <v>#N/A</v>
          </cell>
        </row>
        <row r="60">
          <cell r="A60">
            <v>720909225</v>
          </cell>
          <cell r="B60" t="str">
            <v>город Краснодар</v>
          </cell>
          <cell r="C60" t="str">
            <v>г. Краснодар, 
тер. ТЭЦ жилой массив, 
пр. 2-й Онежский, 
д. 2</v>
          </cell>
          <cell r="D60">
            <v>22.641666666666001</v>
          </cell>
          <cell r="E60" t="e">
            <v>#N/A</v>
          </cell>
          <cell r="F60" t="e">
            <v>#N/A</v>
          </cell>
          <cell r="G60" t="e">
            <v>#N/A</v>
          </cell>
          <cell r="H60" t="e">
            <v>#N/A</v>
          </cell>
          <cell r="I60" t="e">
            <v>#N/A</v>
          </cell>
        </row>
        <row r="61">
          <cell r="A61">
            <v>720929671</v>
          </cell>
          <cell r="B61" t="str">
            <v>город Краснодар</v>
          </cell>
          <cell r="C61" t="str">
            <v>г. Краснодар, 
тер. ТЭЦ жилой массив, 
пр. 2-й Онежский, 
д. 4</v>
          </cell>
          <cell r="D61">
            <v>22.641666666666001</v>
          </cell>
          <cell r="E61" t="e">
            <v>#N/A</v>
          </cell>
          <cell r="F61" t="e">
            <v>#N/A</v>
          </cell>
          <cell r="G61" t="e">
            <v>#N/A</v>
          </cell>
          <cell r="H61" t="e">
            <v>#N/A</v>
          </cell>
          <cell r="I61" t="e">
            <v>#N/A</v>
          </cell>
        </row>
        <row r="62">
          <cell r="A62">
            <v>720930301</v>
          </cell>
          <cell r="B62" t="str">
            <v>город Краснодар</v>
          </cell>
          <cell r="C62" t="str">
            <v>г. Краснодар, 
тер. ТЭЦ жилой массив, 
пр. 2-й Онежский, 
д. 6</v>
          </cell>
          <cell r="D62">
            <v>23.053333333333999</v>
          </cell>
          <cell r="E62" t="e">
            <v>#N/A</v>
          </cell>
          <cell r="F62" t="e">
            <v>#N/A</v>
          </cell>
          <cell r="G62" t="e">
            <v>#N/A</v>
          </cell>
          <cell r="H62" t="e">
            <v>#N/A</v>
          </cell>
          <cell r="I62" t="e">
            <v>#N/A</v>
          </cell>
        </row>
        <row r="63">
          <cell r="A63">
            <v>720897334</v>
          </cell>
          <cell r="B63" t="str">
            <v>город Краснодар</v>
          </cell>
          <cell r="C63" t="str">
            <v>г. Краснодар, 
тер. ТЭЦ жилой массив, 
пр. 2-й Онежский, 
д. 12</v>
          </cell>
          <cell r="D63">
            <v>19.816666666665999</v>
          </cell>
          <cell r="E63" t="e">
            <v>#N/A</v>
          </cell>
          <cell r="F63" t="e">
            <v>#N/A</v>
          </cell>
          <cell r="G63" t="e">
            <v>#N/A</v>
          </cell>
          <cell r="H63" t="e">
            <v>#N/A</v>
          </cell>
          <cell r="I63" t="e">
            <v>#N/A</v>
          </cell>
        </row>
        <row r="64">
          <cell r="A64">
            <v>720898282</v>
          </cell>
          <cell r="B64" t="str">
            <v>город Краснодар</v>
          </cell>
          <cell r="C64" t="str">
            <v>г. Краснодар, 
тер. ТЭЦ жилой массив, 
пр. 2-й Онежский, 
д. 14</v>
          </cell>
          <cell r="D64">
            <v>20.009999999999</v>
          </cell>
          <cell r="E64" t="e">
            <v>#N/A</v>
          </cell>
          <cell r="F64" t="e">
            <v>#N/A</v>
          </cell>
          <cell r="G64" t="e">
            <v>#N/A</v>
          </cell>
          <cell r="H64" t="e">
            <v>#N/A</v>
          </cell>
          <cell r="I64" t="e">
            <v>#N/A</v>
          </cell>
        </row>
        <row r="65">
          <cell r="A65">
            <v>722637162</v>
          </cell>
          <cell r="B65" t="str">
            <v>город Краснодар</v>
          </cell>
          <cell r="C65" t="str">
            <v>г. Краснодар, 
тер. ТЭЦ жилой массив, 
пр. 2-й Онежский, 
д. 16</v>
          </cell>
          <cell r="D65">
            <v>20.009999999999</v>
          </cell>
          <cell r="E65" t="e">
            <v>#N/A</v>
          </cell>
          <cell r="F65" t="e">
            <v>#N/A</v>
          </cell>
          <cell r="G65" t="e">
            <v>#N/A</v>
          </cell>
          <cell r="H65" t="e">
            <v>#N/A</v>
          </cell>
          <cell r="I65" t="e">
            <v>#N/A</v>
          </cell>
        </row>
        <row r="66">
          <cell r="A66">
            <v>720900610</v>
          </cell>
          <cell r="B66" t="str">
            <v>город Краснодар</v>
          </cell>
          <cell r="C66" t="str">
            <v>г. Краснодар, 
тер. ТЭЦ жилой массив,  
пр. 2-й Онежский, 
д. 18</v>
          </cell>
          <cell r="D66">
            <v>20.009999999999</v>
          </cell>
          <cell r="E66" t="e">
            <v>#N/A</v>
          </cell>
          <cell r="F66" t="e">
            <v>#N/A</v>
          </cell>
          <cell r="G66" t="e">
            <v>#N/A</v>
          </cell>
          <cell r="H66" t="e">
            <v>#N/A</v>
          </cell>
          <cell r="I66" t="e">
            <v>#N/A</v>
          </cell>
        </row>
        <row r="67">
          <cell r="A67">
            <v>720909981</v>
          </cell>
          <cell r="B67" t="str">
            <v>город Краснодар</v>
          </cell>
          <cell r="C67" t="str">
            <v>г. Краснодар, 
тер. ТЭЦ жилой массив, 
пр. 2-й Онежский, 
д. 20</v>
          </cell>
          <cell r="D67">
            <v>20.734999999999001</v>
          </cell>
          <cell r="E67" t="e">
            <v>#N/A</v>
          </cell>
          <cell r="F67" t="e">
            <v>#N/A</v>
          </cell>
          <cell r="G67" t="e">
            <v>#N/A</v>
          </cell>
          <cell r="H67" t="e">
            <v>#N/A</v>
          </cell>
          <cell r="I67" t="e">
            <v>#N/A</v>
          </cell>
        </row>
        <row r="68">
          <cell r="A68">
            <v>48398360</v>
          </cell>
          <cell r="B68" t="str">
            <v>город Краснодар</v>
          </cell>
          <cell r="C68" t="str">
            <v>г. Краснодар, 
ул. 2-я Заречная, 
д. 104 А</v>
          </cell>
          <cell r="D68">
            <v>13.844166666666</v>
          </cell>
          <cell r="E68" t="e">
            <v>#N/A</v>
          </cell>
          <cell r="F68" t="e">
            <v>#N/A</v>
          </cell>
          <cell r="G68" t="e">
            <v>#N/A</v>
          </cell>
          <cell r="H68" t="e">
            <v>#N/A</v>
          </cell>
          <cell r="I68" t="e">
            <v>#N/A</v>
          </cell>
        </row>
        <row r="69">
          <cell r="A69">
            <v>48398363</v>
          </cell>
          <cell r="B69" t="str">
            <v>город Краснодар</v>
          </cell>
          <cell r="C69" t="str">
            <v>г. Краснодар, 
ул. 2-я Заречная, 
д. 104 Б</v>
          </cell>
          <cell r="D69">
            <v>11.810833333332999</v>
          </cell>
          <cell r="E69" t="e">
            <v>#N/A</v>
          </cell>
          <cell r="F69" t="e">
            <v>#N/A</v>
          </cell>
          <cell r="G69" t="e">
            <v>#N/A</v>
          </cell>
          <cell r="H69" t="e">
            <v>#N/A</v>
          </cell>
          <cell r="I69" t="e">
            <v>#N/A</v>
          </cell>
        </row>
        <row r="70">
          <cell r="A70">
            <v>48398366</v>
          </cell>
          <cell r="B70" t="str">
            <v>город Краснодар</v>
          </cell>
          <cell r="C70" t="str">
            <v>г. Краснодар, 
ул. 2-я Заречная, 
д. 104 В</v>
          </cell>
          <cell r="D70">
            <v>15.477499999999999</v>
          </cell>
          <cell r="E70" t="e">
            <v>#N/A</v>
          </cell>
          <cell r="F70" t="e">
            <v>#N/A</v>
          </cell>
          <cell r="G70" t="e">
            <v>#N/A</v>
          </cell>
          <cell r="H70" t="e">
            <v>#N/A</v>
          </cell>
          <cell r="I70" t="e">
            <v>#N/A</v>
          </cell>
        </row>
        <row r="71">
          <cell r="A71">
            <v>721991505</v>
          </cell>
          <cell r="B71" t="str">
            <v>город Краснодар</v>
          </cell>
          <cell r="C71" t="str">
            <v>г. Краснодар, 
ул. 2-я Линия Нефтяников, 
д. 21</v>
          </cell>
          <cell r="D71">
            <v>23.078333333332999</v>
          </cell>
          <cell r="E71" t="e">
            <v>#N/A</v>
          </cell>
          <cell r="F71" t="e">
            <v>#N/A</v>
          </cell>
          <cell r="G71" t="e">
            <v>#N/A</v>
          </cell>
          <cell r="H71" t="e">
            <v>#N/A</v>
          </cell>
          <cell r="I71" t="e">
            <v>#N/A</v>
          </cell>
        </row>
        <row r="72">
          <cell r="A72">
            <v>720405066</v>
          </cell>
          <cell r="B72" t="str">
            <v>город Краснодар</v>
          </cell>
          <cell r="C72" t="str">
            <v>г. Краснодар, 
ул. 2-я Линия Нефтяников, 
д. 25</v>
          </cell>
          <cell r="D72">
            <v>21.125</v>
          </cell>
          <cell r="E72" t="e">
            <v>#N/A</v>
          </cell>
          <cell r="F72" t="e">
            <v>#N/A</v>
          </cell>
          <cell r="G72" t="e">
            <v>#N/A</v>
          </cell>
          <cell r="H72" t="e">
            <v>#N/A</v>
          </cell>
          <cell r="I72" t="e">
            <v>#N/A</v>
          </cell>
        </row>
        <row r="73">
          <cell r="A73">
            <v>720940139</v>
          </cell>
          <cell r="B73" t="str">
            <v>город Краснодар</v>
          </cell>
          <cell r="C73" t="str">
            <v>г. Краснодар, 
тер. ТЭЦ жилой массив, 
пр. 3-й Онежский, 
д. 3</v>
          </cell>
          <cell r="D73">
            <v>22.05</v>
          </cell>
          <cell r="E73" t="e">
            <v>#N/A</v>
          </cell>
          <cell r="F73" t="e">
            <v>#N/A</v>
          </cell>
          <cell r="G73" t="e">
            <v>#N/A</v>
          </cell>
          <cell r="H73" t="e">
            <v>#N/A</v>
          </cell>
          <cell r="I73" t="e">
            <v>#N/A</v>
          </cell>
        </row>
        <row r="74">
          <cell r="A74">
            <v>720949211</v>
          </cell>
          <cell r="B74" t="str">
            <v>город Краснодар</v>
          </cell>
          <cell r="C74" t="str">
            <v>г. Краснодар, 
тер. ТЭЦ жилой массив, 
пр. 3-й Онежский, 
д. 5</v>
          </cell>
          <cell r="D74">
            <v>22.23</v>
          </cell>
          <cell r="E74" t="e">
            <v>#N/A</v>
          </cell>
          <cell r="F74" t="e">
            <v>#N/A</v>
          </cell>
          <cell r="G74" t="e">
            <v>#N/A</v>
          </cell>
          <cell r="H74" t="e">
            <v>#N/A</v>
          </cell>
          <cell r="I74" t="e">
            <v>#N/A</v>
          </cell>
        </row>
        <row r="75">
          <cell r="A75">
            <v>720895633</v>
          </cell>
          <cell r="B75" t="str">
            <v>город Краснодар</v>
          </cell>
          <cell r="C75" t="str">
            <v>г. Краснодар, 
тер. ТЭЦ жилой массив, 
пр. 3-й Онежский, 
д. 11</v>
          </cell>
          <cell r="D75">
            <v>20.009999999999</v>
          </cell>
          <cell r="E75" t="e">
            <v>#N/A</v>
          </cell>
          <cell r="F75" t="e">
            <v>#N/A</v>
          </cell>
          <cell r="G75" t="e">
            <v>#N/A</v>
          </cell>
          <cell r="H75" t="e">
            <v>#N/A</v>
          </cell>
          <cell r="I75" t="e">
            <v>#N/A</v>
          </cell>
        </row>
        <row r="76">
          <cell r="A76">
            <v>720897444</v>
          </cell>
          <cell r="B76" t="str">
            <v>город Краснодар</v>
          </cell>
          <cell r="C76" t="str">
            <v>г. Краснодар, 
тер. ТЭЦ жилой массив, 
пр. 3-й Онежский, 
д. 13</v>
          </cell>
          <cell r="D76">
            <v>20.009999999999</v>
          </cell>
          <cell r="E76" t="e">
            <v>#N/A</v>
          </cell>
          <cell r="F76" t="e">
            <v>#N/A</v>
          </cell>
          <cell r="G76" t="e">
            <v>#N/A</v>
          </cell>
          <cell r="H76" t="e">
            <v>#N/A</v>
          </cell>
          <cell r="I76" t="e">
            <v>#N/A</v>
          </cell>
        </row>
        <row r="77">
          <cell r="A77">
            <v>720898266</v>
          </cell>
          <cell r="B77" t="str">
            <v>город Краснодар</v>
          </cell>
          <cell r="C77" t="str">
            <v>г. Краснодар, 
тер. ТЭЦ жилой массив, 
пр. 3-й Онежский, 
д. 15</v>
          </cell>
          <cell r="D77">
            <v>19.664999999999999</v>
          </cell>
          <cell r="E77" t="e">
            <v>#N/A</v>
          </cell>
          <cell r="F77" t="e">
            <v>#N/A</v>
          </cell>
          <cell r="G77" t="e">
            <v>#N/A</v>
          </cell>
          <cell r="H77" t="e">
            <v>#N/A</v>
          </cell>
          <cell r="I77" t="e">
            <v>#N/A</v>
          </cell>
        </row>
        <row r="78">
          <cell r="A78">
            <v>722601705</v>
          </cell>
          <cell r="B78" t="str">
            <v>город Краснодар</v>
          </cell>
          <cell r="C78" t="str">
            <v>г. Краснодар, 
ул. 4-я Линия, 
д. 5</v>
          </cell>
          <cell r="D78">
            <v>19.133333333332999</v>
          </cell>
          <cell r="E78" t="e">
            <v>#N/A</v>
          </cell>
          <cell r="F78" t="e">
            <v>#N/A</v>
          </cell>
          <cell r="G78" t="e">
            <v>#N/A</v>
          </cell>
          <cell r="H78" t="e">
            <v>#N/A</v>
          </cell>
          <cell r="I78" t="e">
            <v>#N/A</v>
          </cell>
        </row>
        <row r="79">
          <cell r="A79">
            <v>722602424</v>
          </cell>
          <cell r="B79" t="str">
            <v>город Краснодар</v>
          </cell>
          <cell r="C79" t="str">
            <v>г. Краснодар, 
ул. 4-я Линия, 
д. 9</v>
          </cell>
          <cell r="D79">
            <v>11.65</v>
          </cell>
          <cell r="E79" t="e">
            <v>#N/A</v>
          </cell>
          <cell r="F79" t="e">
            <v>#N/A</v>
          </cell>
          <cell r="G79" t="e">
            <v>#N/A</v>
          </cell>
          <cell r="H79" t="e">
            <v>#N/A</v>
          </cell>
          <cell r="I79" t="e">
            <v>#N/A</v>
          </cell>
        </row>
        <row r="80">
          <cell r="A80">
            <v>78917923</v>
          </cell>
          <cell r="B80" t="str">
            <v>город Краснодар</v>
          </cell>
          <cell r="C80" t="str">
            <v>г. Краснодар, 
пр. 5-й Артельный, 
д. 18</v>
          </cell>
          <cell r="D80">
            <v>12.016666666666</v>
          </cell>
          <cell r="E80" t="e">
            <v>#N/A</v>
          </cell>
          <cell r="F80" t="e">
            <v>#N/A</v>
          </cell>
          <cell r="G80" t="e">
            <v>#N/A</v>
          </cell>
          <cell r="H80" t="e">
            <v>#N/A</v>
          </cell>
          <cell r="I80" t="e">
            <v>#N/A</v>
          </cell>
        </row>
        <row r="81">
          <cell r="A81">
            <v>78917926</v>
          </cell>
          <cell r="B81" t="str">
            <v>город Краснодар</v>
          </cell>
          <cell r="C81" t="str">
            <v>г. Краснодар, 
пр. 5-й Артельный, 
д. 22</v>
          </cell>
          <cell r="D81">
            <v>13.683333333334</v>
          </cell>
          <cell r="E81" t="e">
            <v>#N/A</v>
          </cell>
          <cell r="F81" t="e">
            <v>#N/A</v>
          </cell>
          <cell r="G81" t="e">
            <v>#N/A</v>
          </cell>
          <cell r="H81" t="e">
            <v>#N/A</v>
          </cell>
          <cell r="I81" t="e">
            <v>#N/A</v>
          </cell>
        </row>
        <row r="82">
          <cell r="A82">
            <v>247186327</v>
          </cell>
          <cell r="B82" t="str">
            <v>город Краснодар</v>
          </cell>
          <cell r="C82" t="str">
            <v>г. Краснодар, 
пр. 5-й Артельный, 
д. 24</v>
          </cell>
          <cell r="D82">
            <v>18.64</v>
          </cell>
          <cell r="E82" t="e">
            <v>#N/A</v>
          </cell>
          <cell r="F82" t="e">
            <v>#N/A</v>
          </cell>
          <cell r="G82" t="e">
            <v>#N/A</v>
          </cell>
          <cell r="H82" t="e">
            <v>#N/A</v>
          </cell>
          <cell r="I82" t="e">
            <v>#N/A</v>
          </cell>
        </row>
        <row r="83">
          <cell r="A83">
            <v>100000938</v>
          </cell>
          <cell r="B83" t="str">
            <v>город Краснодар</v>
          </cell>
          <cell r="C83" t="str">
            <v>г. Краснодар, 
пр. 5-й Артельный, 
д. 25</v>
          </cell>
          <cell r="D83">
            <v>19.32</v>
          </cell>
          <cell r="E83" t="e">
            <v>#N/A</v>
          </cell>
          <cell r="F83" t="e">
            <v>#N/A</v>
          </cell>
          <cell r="G83" t="e">
            <v>#N/A</v>
          </cell>
          <cell r="H83" t="e">
            <v>#N/A</v>
          </cell>
          <cell r="I83" t="e">
            <v>#N/A</v>
          </cell>
        </row>
        <row r="84">
          <cell r="A84">
            <v>100000407</v>
          </cell>
          <cell r="B84" t="str">
            <v>город Краснодар</v>
          </cell>
          <cell r="C84" t="str">
            <v>г. Краснодар, 
пр. 5-й Артельный, 
д. 27</v>
          </cell>
          <cell r="D84">
            <v>19.133333333332999</v>
          </cell>
          <cell r="E84" t="e">
            <v>#N/A</v>
          </cell>
          <cell r="F84" t="e">
            <v>#N/A</v>
          </cell>
          <cell r="G84" t="e">
            <v>#N/A</v>
          </cell>
          <cell r="H84" t="e">
            <v>#N/A</v>
          </cell>
          <cell r="I84" t="e">
            <v>#N/A</v>
          </cell>
        </row>
        <row r="85">
          <cell r="A85">
            <v>78917929</v>
          </cell>
          <cell r="B85" t="str">
            <v>город Краснодар</v>
          </cell>
          <cell r="C85" t="str">
            <v>г. Краснодар, 
пр. 5-й Артельный, 
д. 29</v>
          </cell>
          <cell r="D85">
            <v>13.924999999999001</v>
          </cell>
          <cell r="E85" t="e">
            <v>#N/A</v>
          </cell>
          <cell r="F85" t="e">
            <v>#N/A</v>
          </cell>
          <cell r="G85" t="e">
            <v>#N/A</v>
          </cell>
          <cell r="H85" t="e">
            <v>#N/A</v>
          </cell>
          <cell r="I85" t="e">
            <v>#N/A</v>
          </cell>
        </row>
        <row r="86">
          <cell r="A86">
            <v>99987680</v>
          </cell>
          <cell r="B86" t="str">
            <v>город Краснодар</v>
          </cell>
          <cell r="C86" t="str">
            <v>г. Краснодар, 
ул. Алма-Атинская, 
д. 2/2</v>
          </cell>
          <cell r="D86">
            <v>12.324999999999999</v>
          </cell>
          <cell r="E86" t="e">
            <v>#N/A</v>
          </cell>
          <cell r="F86" t="e">
            <v>#N/A</v>
          </cell>
          <cell r="G86" t="e">
            <v>#N/A</v>
          </cell>
          <cell r="H86" t="e">
            <v>#N/A</v>
          </cell>
          <cell r="I86" t="e">
            <v>#N/A</v>
          </cell>
        </row>
        <row r="87">
          <cell r="A87">
            <v>99996324</v>
          </cell>
          <cell r="B87" t="str">
            <v>город Краснодар</v>
          </cell>
          <cell r="C87" t="str">
            <v>г. Краснодар, 
ул. Алма-Атинская, 
д. 204</v>
          </cell>
          <cell r="D87">
            <v>12.566666666666</v>
          </cell>
          <cell r="E87" t="e">
            <v>#N/A</v>
          </cell>
          <cell r="F87" t="e">
            <v>#N/A</v>
          </cell>
          <cell r="G87" t="e">
            <v>#N/A</v>
          </cell>
          <cell r="H87" t="e">
            <v>#N/A</v>
          </cell>
          <cell r="I87" t="e">
            <v>#N/A</v>
          </cell>
        </row>
        <row r="88">
          <cell r="A88">
            <v>99990730</v>
          </cell>
          <cell r="B88" t="str">
            <v>город Краснодар</v>
          </cell>
          <cell r="C88" t="str">
            <v>г. Краснодар, 
ул. Анапская, 
д. 5 А</v>
          </cell>
          <cell r="D88">
            <v>13.691666666666</v>
          </cell>
          <cell r="E88" t="e">
            <v>#N/A</v>
          </cell>
          <cell r="F88" t="e">
            <v>#N/A</v>
          </cell>
          <cell r="G88" t="e">
            <v>#N/A</v>
          </cell>
          <cell r="H88" t="e">
            <v>#N/A</v>
          </cell>
          <cell r="I88" t="e">
            <v>#N/A</v>
          </cell>
        </row>
        <row r="89">
          <cell r="A89">
            <v>99990392</v>
          </cell>
          <cell r="B89" t="str">
            <v>город Краснодар</v>
          </cell>
          <cell r="C89" t="str">
            <v>г. Краснодар, 
ул. Анапская, 
д. 5</v>
          </cell>
          <cell r="D89">
            <v>15.4</v>
          </cell>
          <cell r="E89" t="e">
            <v>#N/A</v>
          </cell>
          <cell r="F89" t="e">
            <v>#N/A</v>
          </cell>
          <cell r="G89" t="e">
            <v>#N/A</v>
          </cell>
          <cell r="H89" t="e">
            <v>#N/A</v>
          </cell>
          <cell r="I89" t="e">
            <v>#N/A</v>
          </cell>
        </row>
        <row r="90">
          <cell r="A90">
            <v>722926016</v>
          </cell>
          <cell r="B90" t="str">
            <v>город Краснодар</v>
          </cell>
          <cell r="C90" t="str">
            <v>г. Краснодар, 
ул. Анапская, 
д. 17</v>
          </cell>
          <cell r="D90">
            <v>12.973333333334001</v>
          </cell>
          <cell r="E90" t="e">
            <v>#N/A</v>
          </cell>
          <cell r="F90" t="e">
            <v>#N/A</v>
          </cell>
          <cell r="G90" t="e">
            <v>#N/A</v>
          </cell>
          <cell r="H90" t="e">
            <v>#N/A</v>
          </cell>
          <cell r="I90" t="e">
            <v>#N/A</v>
          </cell>
        </row>
        <row r="91">
          <cell r="A91">
            <v>99999899</v>
          </cell>
          <cell r="B91" t="str">
            <v>город Краснодар</v>
          </cell>
          <cell r="C91" t="str">
            <v>г. Краснодар, 
ул. Атлантическая, 
д. 2, корп. 1</v>
          </cell>
          <cell r="D91">
            <v>0.28333333333400001</v>
          </cell>
          <cell r="E91" t="e">
            <v>#N/A</v>
          </cell>
          <cell r="F91" t="e">
            <v>#N/A</v>
          </cell>
          <cell r="G91" t="e">
            <v>#N/A</v>
          </cell>
          <cell r="H91" t="e">
            <v>#N/A</v>
          </cell>
          <cell r="I91" t="e">
            <v>#N/A</v>
          </cell>
        </row>
        <row r="92">
          <cell r="A92">
            <v>99999902</v>
          </cell>
          <cell r="B92" t="str">
            <v>город Краснодар</v>
          </cell>
          <cell r="C92" t="str">
            <v>г. Краснодар, 
ул. Атлантическая, 
д. 2, корп. 2</v>
          </cell>
          <cell r="D92">
            <v>0.26666666666700001</v>
          </cell>
          <cell r="E92" t="e">
            <v>#N/A</v>
          </cell>
          <cell r="F92" t="e">
            <v>#N/A</v>
          </cell>
          <cell r="G92" t="e">
            <v>#N/A</v>
          </cell>
          <cell r="H92" t="e">
            <v>#N/A</v>
          </cell>
          <cell r="I92" t="e">
            <v>#N/A</v>
          </cell>
        </row>
        <row r="93">
          <cell r="A93">
            <v>100000758</v>
          </cell>
          <cell r="B93" t="str">
            <v>город Краснодар</v>
          </cell>
          <cell r="C93" t="str">
            <v>г. Краснодар, 
ул. Атлантическая, 
д. 2, корп. 3</v>
          </cell>
          <cell r="D93">
            <v>0.36666666666699999</v>
          </cell>
          <cell r="E93" t="e">
            <v>#N/A</v>
          </cell>
          <cell r="F93" t="e">
            <v>#N/A</v>
          </cell>
          <cell r="G93" t="e">
            <v>#N/A</v>
          </cell>
          <cell r="H93" t="e">
            <v>#N/A</v>
          </cell>
          <cell r="I93" t="e">
            <v>#N/A</v>
          </cell>
        </row>
        <row r="94">
          <cell r="A94">
            <v>100000760</v>
          </cell>
          <cell r="B94" t="str">
            <v>город Краснодар</v>
          </cell>
          <cell r="C94" t="str">
            <v>г. Краснодар, 
ул. Атлантическая, 
д. 2, корп. 8</v>
          </cell>
          <cell r="D94">
            <v>0.36666666666699999</v>
          </cell>
          <cell r="E94" t="e">
            <v>#N/A</v>
          </cell>
          <cell r="F94" t="e">
            <v>#N/A</v>
          </cell>
          <cell r="G94" t="e">
            <v>#N/A</v>
          </cell>
          <cell r="H94" t="e">
            <v>#N/A</v>
          </cell>
          <cell r="I94" t="e">
            <v>#N/A</v>
          </cell>
        </row>
        <row r="95">
          <cell r="A95">
            <v>99999903</v>
          </cell>
          <cell r="B95" t="str">
            <v>город Краснодар</v>
          </cell>
          <cell r="C95" t="str">
            <v>г. Краснодар, 
ул. Атлантическая, 
д. 2, корп. 9</v>
          </cell>
          <cell r="D95">
            <v>0.28333333333400001</v>
          </cell>
          <cell r="E95" t="e">
            <v>#N/A</v>
          </cell>
          <cell r="F95" t="e">
            <v>#N/A</v>
          </cell>
          <cell r="G95" t="e">
            <v>#N/A</v>
          </cell>
          <cell r="H95" t="e">
            <v>#N/A</v>
          </cell>
          <cell r="I95" t="e">
            <v>#N/A</v>
          </cell>
        </row>
        <row r="96">
          <cell r="A96">
            <v>99999904</v>
          </cell>
          <cell r="B96" t="str">
            <v>город Краснодар</v>
          </cell>
          <cell r="C96" t="str">
            <v>г. Краснодар, 
ул. Атлантическая, 
д. 2, корп. 10</v>
          </cell>
          <cell r="D96">
            <v>0.28333333333400001</v>
          </cell>
          <cell r="E96" t="e">
            <v>#N/A</v>
          </cell>
          <cell r="F96" t="e">
            <v>#N/A</v>
          </cell>
          <cell r="G96" t="e">
            <v>#N/A</v>
          </cell>
          <cell r="H96" t="e">
            <v>#N/A</v>
          </cell>
          <cell r="I96" t="e">
            <v>#N/A</v>
          </cell>
        </row>
        <row r="97">
          <cell r="A97">
            <v>99998738</v>
          </cell>
          <cell r="B97" t="str">
            <v>город Краснодар</v>
          </cell>
          <cell r="C97" t="str">
            <v>г. Краснодар, 
ул. Баварская, 
д. 1</v>
          </cell>
          <cell r="D97">
            <v>0.224166666667</v>
          </cell>
          <cell r="E97" t="e">
            <v>#N/A</v>
          </cell>
          <cell r="F97" t="e">
            <v>#N/A</v>
          </cell>
          <cell r="G97" t="e">
            <v>#N/A</v>
          </cell>
          <cell r="H97" t="e">
            <v>#N/A</v>
          </cell>
          <cell r="I97" t="e">
            <v>#N/A</v>
          </cell>
        </row>
        <row r="98">
          <cell r="A98">
            <v>99998650</v>
          </cell>
          <cell r="B98" t="str">
            <v>город Краснодар</v>
          </cell>
          <cell r="C98" t="str">
            <v>г. Краснодар, 
ул. Баварская, 
д. 3</v>
          </cell>
          <cell r="D98">
            <v>0.13750000000000001</v>
          </cell>
          <cell r="E98" t="e">
            <v>#N/A</v>
          </cell>
          <cell r="F98" t="e">
            <v>#N/A</v>
          </cell>
          <cell r="G98" t="e">
            <v>#N/A</v>
          </cell>
          <cell r="H98" t="e">
            <v>#N/A</v>
          </cell>
          <cell r="I98" t="e">
            <v>#N/A</v>
          </cell>
        </row>
        <row r="99">
          <cell r="A99">
            <v>99998739</v>
          </cell>
          <cell r="B99" t="str">
            <v>город Краснодар</v>
          </cell>
          <cell r="C99" t="str">
            <v>г. Краснодар, 
ул. Баварская, 
д. 5</v>
          </cell>
          <cell r="D99">
            <v>0.224166666667</v>
          </cell>
          <cell r="E99" t="e">
            <v>#N/A</v>
          </cell>
          <cell r="F99" t="e">
            <v>#N/A</v>
          </cell>
          <cell r="G99" t="e">
            <v>#N/A</v>
          </cell>
          <cell r="H99" t="e">
            <v>#N/A</v>
          </cell>
          <cell r="I99" t="e">
            <v>#N/A</v>
          </cell>
        </row>
        <row r="100">
          <cell r="A100">
            <v>99987689</v>
          </cell>
          <cell r="B100" t="str">
            <v>город Краснодар</v>
          </cell>
          <cell r="C100" t="str">
            <v>г. Краснодар, 
ул. Базовская, 
д. 32</v>
          </cell>
          <cell r="D100">
            <v>22.736666666666</v>
          </cell>
          <cell r="E100" t="e">
            <v>#N/A</v>
          </cell>
          <cell r="F100" t="e">
            <v>#N/A</v>
          </cell>
          <cell r="G100" t="e">
            <v>#N/A</v>
          </cell>
          <cell r="H100" t="e">
            <v>#N/A</v>
          </cell>
          <cell r="I100" t="e">
            <v>#N/A</v>
          </cell>
        </row>
        <row r="101">
          <cell r="A101">
            <v>723442591</v>
          </cell>
          <cell r="B101" t="str">
            <v>город Краснодар</v>
          </cell>
          <cell r="C101" t="str">
            <v>г. Краснодар, 
ул. Базовская, 
д. 169</v>
          </cell>
          <cell r="D101">
            <v>15.916666666668</v>
          </cell>
          <cell r="E101" t="e">
            <v>#N/A</v>
          </cell>
          <cell r="F101" t="e">
            <v>#N/A</v>
          </cell>
          <cell r="G101" t="e">
            <v>#N/A</v>
          </cell>
          <cell r="H101" t="e">
            <v>#N/A</v>
          </cell>
          <cell r="I101" t="e">
            <v>#N/A</v>
          </cell>
        </row>
        <row r="102">
          <cell r="A102">
            <v>586126979</v>
          </cell>
          <cell r="B102" t="str">
            <v>город Краснодар</v>
          </cell>
          <cell r="C102" t="str">
            <v>г. Краснодар, 
ул. Базовская, 
д. 171</v>
          </cell>
          <cell r="D102">
            <v>12.366666666666999</v>
          </cell>
          <cell r="E102" t="e">
            <v>#N/A</v>
          </cell>
          <cell r="F102" t="e">
            <v>#N/A</v>
          </cell>
          <cell r="G102" t="e">
            <v>#N/A</v>
          </cell>
          <cell r="H102" t="e">
            <v>#N/A</v>
          </cell>
          <cell r="I102" t="e">
            <v>#N/A</v>
          </cell>
        </row>
        <row r="103">
          <cell r="A103">
            <v>721113180</v>
          </cell>
          <cell r="B103" t="str">
            <v>город Краснодар</v>
          </cell>
          <cell r="C103" t="str">
            <v>г. Краснодар, 
ул. Бакинская, 
д. 2</v>
          </cell>
          <cell r="D103">
            <v>16.38</v>
          </cell>
          <cell r="E103" t="e">
            <v>#N/A</v>
          </cell>
          <cell r="F103" t="e">
            <v>#N/A</v>
          </cell>
          <cell r="G103" t="e">
            <v>#N/A</v>
          </cell>
          <cell r="H103" t="e">
            <v>#N/A</v>
          </cell>
          <cell r="I103" t="e">
            <v>#N/A</v>
          </cell>
        </row>
        <row r="104">
          <cell r="A104">
            <v>721115811</v>
          </cell>
          <cell r="B104" t="str">
            <v>город Краснодар</v>
          </cell>
          <cell r="C104" t="str">
            <v>г. Краснодар, 
ул. Бакинская, 
д. 3</v>
          </cell>
          <cell r="D104">
            <v>23.625</v>
          </cell>
          <cell r="E104" t="e">
            <v>#N/A</v>
          </cell>
          <cell r="F104" t="e">
            <v>#N/A</v>
          </cell>
          <cell r="G104" t="e">
            <v>#N/A</v>
          </cell>
          <cell r="H104" t="e">
            <v>#N/A</v>
          </cell>
          <cell r="I104" t="e">
            <v>#N/A</v>
          </cell>
        </row>
        <row r="105">
          <cell r="A105">
            <v>721117854</v>
          </cell>
          <cell r="B105" t="str">
            <v>город Краснодар</v>
          </cell>
          <cell r="C105" t="str">
            <v>г. Краснодар, 
ул. Бакинская, 
д. 4</v>
          </cell>
          <cell r="D105">
            <v>15.86</v>
          </cell>
          <cell r="E105" t="e">
            <v>#N/A</v>
          </cell>
          <cell r="F105" t="e">
            <v>#N/A</v>
          </cell>
          <cell r="G105" t="e">
            <v>#N/A</v>
          </cell>
          <cell r="H105" t="e">
            <v>#N/A</v>
          </cell>
          <cell r="I105" t="e">
            <v>#N/A</v>
          </cell>
        </row>
        <row r="106">
          <cell r="A106">
            <v>721146573</v>
          </cell>
          <cell r="B106" t="str">
            <v>город Краснодар</v>
          </cell>
          <cell r="C106" t="str">
            <v>г. Краснодар, 
ул. Белорусская, 
д. 54</v>
          </cell>
          <cell r="D106">
            <v>18.987500000000001</v>
          </cell>
          <cell r="E106" t="e">
            <v>#N/A</v>
          </cell>
          <cell r="F106" t="e">
            <v>#N/A</v>
          </cell>
          <cell r="G106" t="e">
            <v>#N/A</v>
          </cell>
          <cell r="H106" t="e">
            <v>#N/A</v>
          </cell>
          <cell r="I106" t="e">
            <v>#N/A</v>
          </cell>
        </row>
        <row r="107">
          <cell r="A107">
            <v>99998580</v>
          </cell>
          <cell r="B107" t="str">
            <v>город Краснодар</v>
          </cell>
          <cell r="C107" t="str">
            <v>г. Краснодар, 
ул. Боннская, 
д. 10, корп. 2</v>
          </cell>
          <cell r="D107">
            <v>0.17416666666700001</v>
          </cell>
          <cell r="E107" t="e">
            <v>#N/A</v>
          </cell>
          <cell r="F107" t="e">
            <v>#N/A</v>
          </cell>
          <cell r="G107" t="e">
            <v>#N/A</v>
          </cell>
          <cell r="H107" t="e">
            <v>#N/A</v>
          </cell>
          <cell r="I107" t="e">
            <v>#N/A</v>
          </cell>
        </row>
        <row r="108">
          <cell r="A108">
            <v>99998201</v>
          </cell>
          <cell r="B108" t="str">
            <v>город Краснодар</v>
          </cell>
          <cell r="C108" t="str">
            <v>г. Краснодар, 
ул. Боннская, 
д. 12, корп. 2</v>
          </cell>
          <cell r="D108">
            <v>0</v>
          </cell>
          <cell r="E108" t="e">
            <v>#N/A</v>
          </cell>
          <cell r="F108" t="e">
            <v>#N/A</v>
          </cell>
          <cell r="G108" t="e">
            <v>#N/A</v>
          </cell>
          <cell r="H108" t="e">
            <v>#N/A</v>
          </cell>
          <cell r="I108" t="e">
            <v>#N/A</v>
          </cell>
        </row>
        <row r="109">
          <cell r="A109">
            <v>99998202</v>
          </cell>
          <cell r="B109" t="str">
            <v>город Краснодар</v>
          </cell>
          <cell r="C109" t="str">
            <v>г. Краснодар, 
ул. Боннская, 
д. 14, корп. 2</v>
          </cell>
          <cell r="D109">
            <v>0</v>
          </cell>
          <cell r="E109" t="e">
            <v>#N/A</v>
          </cell>
          <cell r="F109" t="e">
            <v>#N/A</v>
          </cell>
          <cell r="G109" t="e">
            <v>#N/A</v>
          </cell>
          <cell r="H109" t="e">
            <v>#N/A</v>
          </cell>
          <cell r="I109" t="e">
            <v>#N/A</v>
          </cell>
        </row>
        <row r="110">
          <cell r="A110">
            <v>721227188</v>
          </cell>
          <cell r="B110" t="str">
            <v>город Краснодар</v>
          </cell>
          <cell r="C110" t="str">
            <v>г. Краснодар, 
ул. Брянская, 
д. 2</v>
          </cell>
          <cell r="D110">
            <v>24.024999999999999</v>
          </cell>
          <cell r="E110" t="e">
            <v>#N/A</v>
          </cell>
          <cell r="F110" t="e">
            <v>#N/A</v>
          </cell>
          <cell r="G110" t="e">
            <v>#N/A</v>
          </cell>
          <cell r="H110" t="e">
            <v>#N/A</v>
          </cell>
          <cell r="I110" t="e">
            <v>#N/A</v>
          </cell>
        </row>
        <row r="111">
          <cell r="A111">
            <v>100000998</v>
          </cell>
          <cell r="B111" t="str">
            <v>город Краснодар</v>
          </cell>
          <cell r="C111" t="str">
            <v>г. Краснодар, 
ул. Бульварное Кольцо, 
д. 21, корп. 1</v>
          </cell>
          <cell r="D111">
            <v>10.083333333334</v>
          </cell>
          <cell r="E111" t="e">
            <v>#N/A</v>
          </cell>
          <cell r="F111" t="e">
            <v>#N/A</v>
          </cell>
          <cell r="G111" t="e">
            <v>#N/A</v>
          </cell>
          <cell r="H111" t="e">
            <v>#N/A</v>
          </cell>
          <cell r="I111" t="e">
            <v>#N/A</v>
          </cell>
        </row>
        <row r="112">
          <cell r="A112">
            <v>99999124</v>
          </cell>
          <cell r="B112" t="str">
            <v>город Краснодар</v>
          </cell>
          <cell r="C112" t="str">
            <v>г. Краснодар, 
ул. Вагнера, 
д. 15, корп. 2</v>
          </cell>
          <cell r="D112">
            <v>0.21166666666699999</v>
          </cell>
          <cell r="E112" t="e">
            <v>#N/A</v>
          </cell>
          <cell r="F112" t="e">
            <v>#N/A</v>
          </cell>
          <cell r="G112" t="e">
            <v>#N/A</v>
          </cell>
          <cell r="H112" t="e">
            <v>#N/A</v>
          </cell>
          <cell r="I112" t="e">
            <v>#N/A</v>
          </cell>
        </row>
        <row r="113">
          <cell r="A113">
            <v>99999097</v>
          </cell>
          <cell r="B113" t="str">
            <v>город Краснодар</v>
          </cell>
          <cell r="C113" t="str">
            <v>г. Краснодар, 
ул. Вагнера, 
д. 17, корп. 2</v>
          </cell>
          <cell r="D113">
            <v>0.19833333333399999</v>
          </cell>
          <cell r="E113" t="e">
            <v>#N/A</v>
          </cell>
          <cell r="F113" t="e">
            <v>#N/A</v>
          </cell>
          <cell r="G113" t="e">
            <v>#N/A</v>
          </cell>
          <cell r="H113" t="e">
            <v>#N/A</v>
          </cell>
          <cell r="I113" t="e">
            <v>#N/A</v>
          </cell>
        </row>
        <row r="114">
          <cell r="A114">
            <v>99999308</v>
          </cell>
          <cell r="B114" t="str">
            <v>город Краснодар</v>
          </cell>
          <cell r="C114" t="str">
            <v>г. Краснодар, 
ул. Веронская, 
д. 4</v>
          </cell>
          <cell r="D114">
            <v>0.57333333333299996</v>
          </cell>
          <cell r="E114" t="e">
            <v>#N/A</v>
          </cell>
          <cell r="F114" t="e">
            <v>#N/A</v>
          </cell>
          <cell r="G114" t="e">
            <v>#N/A</v>
          </cell>
          <cell r="H114" t="e">
            <v>#N/A</v>
          </cell>
          <cell r="I114" t="e">
            <v>#N/A</v>
          </cell>
        </row>
        <row r="115">
          <cell r="A115">
            <v>7309456072</v>
          </cell>
          <cell r="B115" t="str">
            <v>город Краснодар</v>
          </cell>
          <cell r="C115" t="str">
            <v>г. Краснодар, 
ул. Веронская, 
д. 6</v>
          </cell>
          <cell r="D115">
            <v>0.28666666666700003</v>
          </cell>
          <cell r="E115" t="e">
            <v>#N/A</v>
          </cell>
          <cell r="F115" t="e">
            <v>#N/A</v>
          </cell>
          <cell r="G115" t="e">
            <v>#N/A</v>
          </cell>
          <cell r="H115" t="e">
            <v>#N/A</v>
          </cell>
          <cell r="I115" t="e">
            <v>#N/A</v>
          </cell>
        </row>
        <row r="116">
          <cell r="A116">
            <v>99999120</v>
          </cell>
          <cell r="B116" t="str">
            <v>город Краснодар</v>
          </cell>
          <cell r="C116" t="str">
            <v>г. Краснодар, 
ул. Веронская, 
д. 8</v>
          </cell>
          <cell r="D116">
            <v>0.28666666666700003</v>
          </cell>
          <cell r="E116" t="e">
            <v>#N/A</v>
          </cell>
          <cell r="F116" t="e">
            <v>#N/A</v>
          </cell>
          <cell r="G116" t="e">
            <v>#N/A</v>
          </cell>
          <cell r="H116" t="e">
            <v>#N/A</v>
          </cell>
          <cell r="I116" t="e">
            <v>#N/A</v>
          </cell>
        </row>
        <row r="117">
          <cell r="A117">
            <v>99999121</v>
          </cell>
          <cell r="B117" t="str">
            <v>город Краснодар</v>
          </cell>
          <cell r="C117" t="str">
            <v>г. Краснодар, 
ул. Веронская, 
д. 10</v>
          </cell>
          <cell r="D117">
            <v>0.28666666666700003</v>
          </cell>
          <cell r="E117" t="e">
            <v>#N/A</v>
          </cell>
          <cell r="F117" t="e">
            <v>#N/A</v>
          </cell>
          <cell r="G117" t="e">
            <v>#N/A</v>
          </cell>
          <cell r="H117" t="e">
            <v>#N/A</v>
          </cell>
          <cell r="I117" t="e">
            <v>#N/A</v>
          </cell>
        </row>
        <row r="118">
          <cell r="A118">
            <v>99999119</v>
          </cell>
          <cell r="B118" t="str">
            <v>город Краснодар</v>
          </cell>
          <cell r="C118" t="str">
            <v>г. Краснодар, 
ул. Веронская, 
д. 12</v>
          </cell>
          <cell r="D118">
            <v>0.28666666666700003</v>
          </cell>
          <cell r="E118" t="e">
            <v>#N/A</v>
          </cell>
          <cell r="F118" t="e">
            <v>#N/A</v>
          </cell>
          <cell r="G118" t="e">
            <v>#N/A</v>
          </cell>
          <cell r="H118" t="e">
            <v>#N/A</v>
          </cell>
          <cell r="I118" t="e">
            <v>#N/A</v>
          </cell>
        </row>
        <row r="119">
          <cell r="A119">
            <v>99999309</v>
          </cell>
          <cell r="B119" t="str">
            <v>город Краснодар</v>
          </cell>
          <cell r="C119" t="str">
            <v>г. Краснодар, 
ул. Веронская, 
д. 14</v>
          </cell>
          <cell r="D119">
            <v>0.57333333333299996</v>
          </cell>
          <cell r="E119" t="e">
            <v>#N/A</v>
          </cell>
          <cell r="F119" t="e">
            <v>#N/A</v>
          </cell>
          <cell r="G119" t="e">
            <v>#N/A</v>
          </cell>
          <cell r="H119" t="e">
            <v>#N/A</v>
          </cell>
          <cell r="I119" t="e">
            <v>#N/A</v>
          </cell>
        </row>
        <row r="120">
          <cell r="A120">
            <v>99999918</v>
          </cell>
          <cell r="B120" t="str">
            <v>город Краснодар</v>
          </cell>
          <cell r="C120" t="str">
            <v>г. Краснодар, 
ул. Веронская, 
д. 16</v>
          </cell>
          <cell r="D120">
            <v>0.35833333333400003</v>
          </cell>
          <cell r="E120" t="e">
            <v>#N/A</v>
          </cell>
          <cell r="F120" t="e">
            <v>#N/A</v>
          </cell>
          <cell r="G120" t="e">
            <v>#N/A</v>
          </cell>
          <cell r="H120" t="e">
            <v>#N/A</v>
          </cell>
          <cell r="I120" t="e">
            <v>#N/A</v>
          </cell>
        </row>
        <row r="121">
          <cell r="A121">
            <v>99999919</v>
          </cell>
          <cell r="B121" t="str">
            <v>город Краснодар</v>
          </cell>
          <cell r="C121" t="str">
            <v>г. Краснодар, 
ул. Веронская, 
д. 18</v>
          </cell>
          <cell r="D121">
            <v>0.261666666667</v>
          </cell>
          <cell r="E121" t="e">
            <v>#N/A</v>
          </cell>
          <cell r="F121" t="e">
            <v>#N/A</v>
          </cell>
          <cell r="G121" t="e">
            <v>#N/A</v>
          </cell>
          <cell r="H121" t="e">
            <v>#N/A</v>
          </cell>
          <cell r="I121" t="e">
            <v>#N/A</v>
          </cell>
        </row>
        <row r="122">
          <cell r="A122">
            <v>99999920</v>
          </cell>
          <cell r="B122" t="str">
            <v>город Краснодар</v>
          </cell>
          <cell r="C122" t="str">
            <v>г. Краснодар, 
ул. Веронская, 
д. 20</v>
          </cell>
          <cell r="D122">
            <v>0.35833333333400003</v>
          </cell>
          <cell r="E122" t="e">
            <v>#N/A</v>
          </cell>
          <cell r="F122" t="e">
            <v>#N/A</v>
          </cell>
          <cell r="G122" t="e">
            <v>#N/A</v>
          </cell>
          <cell r="H122" t="e">
            <v>#N/A</v>
          </cell>
          <cell r="I122" t="e">
            <v>#N/A</v>
          </cell>
        </row>
        <row r="123">
          <cell r="A123">
            <v>99987716</v>
          </cell>
          <cell r="B123" t="str">
            <v>город Краснодар</v>
          </cell>
          <cell r="C123" t="str">
            <v>г. Краснодар, 
ул. Виноградная, 
д. 62</v>
          </cell>
          <cell r="D123">
            <v>18.770833333333002</v>
          </cell>
          <cell r="E123" t="e">
            <v>#N/A</v>
          </cell>
          <cell r="F123" t="e">
            <v>#N/A</v>
          </cell>
          <cell r="G123" t="e">
            <v>#N/A</v>
          </cell>
          <cell r="H123" t="e">
            <v>#N/A</v>
          </cell>
          <cell r="I123" t="e">
            <v>#N/A</v>
          </cell>
        </row>
        <row r="124">
          <cell r="A124">
            <v>722933968</v>
          </cell>
          <cell r="B124" t="str">
            <v>город Краснодар</v>
          </cell>
          <cell r="C124" t="str">
            <v>г. Краснодар, 
ул. Виноградная, 
д. 64</v>
          </cell>
          <cell r="D124">
            <v>17.180833333334</v>
          </cell>
          <cell r="E124" t="e">
            <v>#N/A</v>
          </cell>
          <cell r="F124" t="e">
            <v>#N/A</v>
          </cell>
          <cell r="G124" t="e">
            <v>#N/A</v>
          </cell>
          <cell r="H124" t="e">
            <v>#N/A</v>
          </cell>
          <cell r="I124" t="e">
            <v>#N/A</v>
          </cell>
        </row>
        <row r="125">
          <cell r="A125">
            <v>99997506</v>
          </cell>
          <cell r="B125" t="str">
            <v>город Краснодар</v>
          </cell>
          <cell r="C125" t="str">
            <v>г. Краснодар, 
ул. Виноградная, 
д. 65</v>
          </cell>
          <cell r="D125">
            <v>18.791666666666998</v>
          </cell>
          <cell r="E125" t="e">
            <v>#N/A</v>
          </cell>
          <cell r="F125" t="e">
            <v>#N/A</v>
          </cell>
          <cell r="G125" t="e">
            <v>#N/A</v>
          </cell>
          <cell r="H125" t="e">
            <v>#N/A</v>
          </cell>
          <cell r="I125" t="e">
            <v>#N/A</v>
          </cell>
        </row>
        <row r="126">
          <cell r="A126">
            <v>723097837</v>
          </cell>
          <cell r="B126" t="str">
            <v>город Краснодар</v>
          </cell>
          <cell r="C126" t="str">
            <v>г. Краснодар, 
ул. Волжская, 
д. 67</v>
          </cell>
          <cell r="D126">
            <v>1.0583333333330001</v>
          </cell>
          <cell r="E126" t="e">
            <v>#N/A</v>
          </cell>
          <cell r="F126" t="e">
            <v>#N/A</v>
          </cell>
          <cell r="G126" t="e">
            <v>#N/A</v>
          </cell>
          <cell r="H126" t="e">
            <v>#N/A</v>
          </cell>
          <cell r="I126" t="e">
            <v>#N/A</v>
          </cell>
        </row>
        <row r="127">
          <cell r="A127">
            <v>723090731</v>
          </cell>
          <cell r="B127" t="str">
            <v>город Краснодар</v>
          </cell>
          <cell r="C127" t="str">
            <v>г. Краснодар, 
ул. Волжская, 
д. 106</v>
          </cell>
          <cell r="D127">
            <v>22.2775</v>
          </cell>
          <cell r="E127" t="e">
            <v>#N/A</v>
          </cell>
          <cell r="F127" t="e">
            <v>#N/A</v>
          </cell>
          <cell r="G127" t="e">
            <v>#N/A</v>
          </cell>
          <cell r="H127" t="e">
            <v>#N/A</v>
          </cell>
          <cell r="I127" t="e">
            <v>#N/A</v>
          </cell>
        </row>
        <row r="128">
          <cell r="A128">
            <v>723091494</v>
          </cell>
          <cell r="B128" t="str">
            <v>город Краснодар</v>
          </cell>
          <cell r="C128" t="str">
            <v>г. Краснодар, 
ул. Волжская, 
д. 108</v>
          </cell>
          <cell r="D128">
            <v>22.125</v>
          </cell>
          <cell r="E128" t="e">
            <v>#N/A</v>
          </cell>
          <cell r="F128" t="e">
            <v>#N/A</v>
          </cell>
          <cell r="G128" t="e">
            <v>#N/A</v>
          </cell>
          <cell r="H128" t="e">
            <v>#N/A</v>
          </cell>
          <cell r="I128" t="e">
            <v>#N/A</v>
          </cell>
        </row>
        <row r="129">
          <cell r="A129">
            <v>723303644</v>
          </cell>
          <cell r="B129" t="str">
            <v>город Краснодар</v>
          </cell>
          <cell r="C129" t="str">
            <v>г. Краснодар, 
ул. Вологодская, 
д. 3</v>
          </cell>
          <cell r="D129">
            <v>2.1816666666670002</v>
          </cell>
          <cell r="E129" t="e">
            <v>#N/A</v>
          </cell>
          <cell r="F129" t="e">
            <v>#N/A</v>
          </cell>
          <cell r="G129" t="e">
            <v>#N/A</v>
          </cell>
          <cell r="H129" t="e">
            <v>#N/A</v>
          </cell>
          <cell r="I129" t="e">
            <v>#N/A</v>
          </cell>
        </row>
        <row r="130">
          <cell r="A130">
            <v>99996920</v>
          </cell>
          <cell r="B130" t="str">
            <v>город Краснодар</v>
          </cell>
          <cell r="C130" t="str">
            <v>г. Краснодар, 
ул. Воронежская, 
д. 44</v>
          </cell>
          <cell r="D130">
            <v>15.95</v>
          </cell>
          <cell r="E130" t="e">
            <v>#N/A</v>
          </cell>
          <cell r="F130" t="e">
            <v>#N/A</v>
          </cell>
          <cell r="G130" t="e">
            <v>#N/A</v>
          </cell>
          <cell r="H130" t="e">
            <v>#N/A</v>
          </cell>
          <cell r="I130" t="e">
            <v>#N/A</v>
          </cell>
        </row>
        <row r="131">
          <cell r="A131">
            <v>99996922</v>
          </cell>
          <cell r="B131" t="str">
            <v>город Краснодар</v>
          </cell>
          <cell r="C131" t="str">
            <v>г. Краснодар, 
ул. Воронежская, 
д. 48</v>
          </cell>
          <cell r="D131">
            <v>14.016666666666</v>
          </cell>
          <cell r="E131" t="e">
            <v>#N/A</v>
          </cell>
          <cell r="F131" t="e">
            <v>#N/A</v>
          </cell>
          <cell r="G131" t="e">
            <v>#N/A</v>
          </cell>
          <cell r="H131" t="e">
            <v>#N/A</v>
          </cell>
          <cell r="I131" t="e">
            <v>#N/A</v>
          </cell>
        </row>
        <row r="132">
          <cell r="A132">
            <v>729411490</v>
          </cell>
          <cell r="B132" t="str">
            <v>город Краснодар</v>
          </cell>
          <cell r="C132" t="str">
            <v>г. Краснодар, 
ул. Воронежская, 
д. 60</v>
          </cell>
          <cell r="D132">
            <v>23.574999999999999</v>
          </cell>
          <cell r="E132" t="e">
            <v>#N/A</v>
          </cell>
          <cell r="F132" t="e">
            <v>#N/A</v>
          </cell>
          <cell r="G132" t="e">
            <v>#N/A</v>
          </cell>
          <cell r="H132" t="e">
            <v>#N/A</v>
          </cell>
          <cell r="I132" t="e">
            <v>#N/A</v>
          </cell>
        </row>
        <row r="133">
          <cell r="A133">
            <v>99997369</v>
          </cell>
          <cell r="B133" t="str">
            <v>город Краснодар</v>
          </cell>
          <cell r="C133" t="str">
            <v>г. Краснодар, 
ул. Воскресенская, 
д. 56</v>
          </cell>
          <cell r="D133">
            <v>0.96250000000000002</v>
          </cell>
          <cell r="E133" t="e">
            <v>#N/A</v>
          </cell>
          <cell r="F133" t="e">
            <v>#N/A</v>
          </cell>
          <cell r="G133" t="e">
            <v>#N/A</v>
          </cell>
          <cell r="H133" t="e">
            <v>#N/A</v>
          </cell>
          <cell r="I133" t="e">
            <v>#N/A</v>
          </cell>
        </row>
        <row r="134">
          <cell r="A134">
            <v>730710450</v>
          </cell>
          <cell r="B134" t="str">
            <v>город Краснодар</v>
          </cell>
          <cell r="C134" t="str">
            <v>г. Краснодар, 
ул. Выставочная, 
д. 5</v>
          </cell>
          <cell r="D134">
            <v>9.4866666666670003</v>
          </cell>
          <cell r="E134" t="e">
            <v>#N/A</v>
          </cell>
          <cell r="F134" t="e">
            <v>#N/A</v>
          </cell>
          <cell r="G134" t="e">
            <v>#N/A</v>
          </cell>
          <cell r="H134" t="e">
            <v>#N/A</v>
          </cell>
          <cell r="I134" t="e">
            <v>#N/A</v>
          </cell>
        </row>
        <row r="135">
          <cell r="A135">
            <v>724868974</v>
          </cell>
          <cell r="B135" t="str">
            <v>город Краснодар</v>
          </cell>
          <cell r="C135" t="str">
            <v>г. Краснодар, 
ул. Выставочная, 
д. 10</v>
          </cell>
          <cell r="D135">
            <v>17.303333333333001</v>
          </cell>
          <cell r="E135" t="e">
            <v>#N/A</v>
          </cell>
          <cell r="F135" t="e">
            <v>#N/A</v>
          </cell>
          <cell r="G135" t="e">
            <v>#N/A</v>
          </cell>
          <cell r="H135" t="e">
            <v>#N/A</v>
          </cell>
          <cell r="I135" t="e">
            <v>#N/A</v>
          </cell>
        </row>
        <row r="136">
          <cell r="A136">
            <v>265533825</v>
          </cell>
          <cell r="B136" t="str">
            <v>город Краснодар</v>
          </cell>
          <cell r="C136" t="str">
            <v>г. Краснодар, 
ул. Выставочная, 
д. 18</v>
          </cell>
          <cell r="D136">
            <v>15.967499999999999</v>
          </cell>
          <cell r="E136" t="e">
            <v>#N/A</v>
          </cell>
          <cell r="F136" t="e">
            <v>#N/A</v>
          </cell>
          <cell r="G136" t="e">
            <v>#N/A</v>
          </cell>
          <cell r="H136" t="e">
            <v>#N/A</v>
          </cell>
          <cell r="I136" t="e">
            <v>#N/A</v>
          </cell>
        </row>
        <row r="137">
          <cell r="A137">
            <v>99997348</v>
          </cell>
          <cell r="B137" t="str">
            <v>город Краснодар</v>
          </cell>
          <cell r="C137" t="str">
            <v>г. Краснодар, 
просп. Гёте, 
д. 9</v>
          </cell>
          <cell r="D137">
            <v>0.48499999999999999</v>
          </cell>
          <cell r="E137" t="e">
            <v>#N/A</v>
          </cell>
          <cell r="F137" t="e">
            <v>#N/A</v>
          </cell>
          <cell r="G137" t="e">
            <v>#N/A</v>
          </cell>
          <cell r="H137" t="e">
            <v>#N/A</v>
          </cell>
          <cell r="I137" t="e">
            <v>#N/A</v>
          </cell>
        </row>
        <row r="138">
          <cell r="A138">
            <v>99997349</v>
          </cell>
          <cell r="B138" t="str">
            <v>город Краснодар</v>
          </cell>
          <cell r="C138" t="str">
            <v>г. Краснодар, 
просп. Гёте, 
д. 10</v>
          </cell>
          <cell r="D138">
            <v>0.48499999999999999</v>
          </cell>
          <cell r="E138" t="e">
            <v>#N/A</v>
          </cell>
          <cell r="F138" t="e">
            <v>#N/A</v>
          </cell>
          <cell r="G138" t="e">
            <v>#N/A</v>
          </cell>
          <cell r="H138" t="e">
            <v>#N/A</v>
          </cell>
          <cell r="I138" t="e">
            <v>#N/A</v>
          </cell>
        </row>
        <row r="139">
          <cell r="A139">
            <v>99997350</v>
          </cell>
          <cell r="B139" t="str">
            <v>город Краснодар</v>
          </cell>
          <cell r="C139" t="str">
            <v>г. Краснодар, 
просп. Гёте, 
д. 12</v>
          </cell>
          <cell r="D139">
            <v>0.48499999999999999</v>
          </cell>
          <cell r="E139" t="e">
            <v>#N/A</v>
          </cell>
          <cell r="F139" t="e">
            <v>#N/A</v>
          </cell>
          <cell r="G139" t="e">
            <v>#N/A</v>
          </cell>
          <cell r="H139" t="e">
            <v>#N/A</v>
          </cell>
          <cell r="I139" t="e">
            <v>#N/A</v>
          </cell>
        </row>
        <row r="140">
          <cell r="A140">
            <v>99996931</v>
          </cell>
          <cell r="B140" t="str">
            <v>город Краснодар</v>
          </cell>
          <cell r="C140" t="str">
            <v>г. Краснодар, 
ул. Гимназическая, 
д. 101</v>
          </cell>
          <cell r="D140">
            <v>27.555</v>
          </cell>
          <cell r="E140" t="e">
            <v>#N/A</v>
          </cell>
          <cell r="F140" t="e">
            <v>#N/A</v>
          </cell>
          <cell r="G140" t="e">
            <v>#N/A</v>
          </cell>
          <cell r="H140" t="e">
            <v>#N/A</v>
          </cell>
          <cell r="I140" t="e">
            <v>#N/A</v>
          </cell>
        </row>
        <row r="141">
          <cell r="A141">
            <v>301583611</v>
          </cell>
          <cell r="B141" t="str">
            <v>город Краснодар</v>
          </cell>
          <cell r="C141" t="str">
            <v>г. Краснодар, 
ул. Гражданская, 
д. 3</v>
          </cell>
          <cell r="D141">
            <v>22.016666666667</v>
          </cell>
          <cell r="E141" t="e">
            <v>#N/A</v>
          </cell>
          <cell r="F141" t="e">
            <v>#N/A</v>
          </cell>
          <cell r="G141" t="e">
            <v>#N/A</v>
          </cell>
          <cell r="H141" t="e">
            <v>#N/A</v>
          </cell>
          <cell r="I141" t="e">
            <v>#N/A</v>
          </cell>
        </row>
        <row r="142">
          <cell r="A142">
            <v>48398078</v>
          </cell>
          <cell r="B142" t="str">
            <v>город Краснодар</v>
          </cell>
          <cell r="C142" t="str">
            <v>г. Краснодар, 
ул. Гражданская, 
д. 5</v>
          </cell>
          <cell r="D142">
            <v>11.523333333332999</v>
          </cell>
          <cell r="E142" t="e">
            <v>#N/A</v>
          </cell>
          <cell r="F142" t="e">
            <v>#N/A</v>
          </cell>
          <cell r="G142" t="e">
            <v>#N/A</v>
          </cell>
          <cell r="H142" t="e">
            <v>#N/A</v>
          </cell>
          <cell r="I142" t="e">
            <v>#N/A</v>
          </cell>
        </row>
        <row r="143">
          <cell r="A143">
            <v>99987754</v>
          </cell>
          <cell r="B143" t="str">
            <v>город Краснодар</v>
          </cell>
          <cell r="C143" t="str">
            <v>г. Краснодар, 
ул. Гражданская, 
д. 5/1</v>
          </cell>
          <cell r="D143">
            <v>11.498333333332999</v>
          </cell>
          <cell r="E143" t="e">
            <v>#N/A</v>
          </cell>
          <cell r="F143" t="e">
            <v>#N/A</v>
          </cell>
          <cell r="G143" t="e">
            <v>#N/A</v>
          </cell>
          <cell r="H143" t="e">
            <v>#N/A</v>
          </cell>
          <cell r="I143" t="e">
            <v>#N/A</v>
          </cell>
        </row>
        <row r="144">
          <cell r="A144">
            <v>721224656</v>
          </cell>
          <cell r="B144" t="str">
            <v>город Краснодар</v>
          </cell>
          <cell r="C144" t="str">
            <v>г. Краснодар, 
ул. Гражданская, 
д. 9</v>
          </cell>
          <cell r="D144">
            <v>20.895</v>
          </cell>
          <cell r="E144" t="e">
            <v>#N/A</v>
          </cell>
          <cell r="F144" t="e">
            <v>#N/A</v>
          </cell>
          <cell r="G144" t="e">
            <v>#N/A</v>
          </cell>
          <cell r="H144" t="e">
            <v>#N/A</v>
          </cell>
          <cell r="I144" t="e">
            <v>#N/A</v>
          </cell>
        </row>
        <row r="145">
          <cell r="A145">
            <v>721222657</v>
          </cell>
          <cell r="B145" t="str">
            <v>город Краснодар</v>
          </cell>
          <cell r="C145" t="str">
            <v>г. Краснодар, 
ул. Гражданская, 
д. 16</v>
          </cell>
          <cell r="D145">
            <v>21.731666666667</v>
          </cell>
          <cell r="E145" t="e">
            <v>#N/A</v>
          </cell>
          <cell r="F145" t="e">
            <v>#N/A</v>
          </cell>
          <cell r="G145" t="e">
            <v>#N/A</v>
          </cell>
          <cell r="H145" t="e">
            <v>#N/A</v>
          </cell>
          <cell r="I145" t="e">
            <v>#N/A</v>
          </cell>
        </row>
        <row r="146">
          <cell r="A146">
            <v>721224349</v>
          </cell>
          <cell r="B146" t="str">
            <v>город Краснодар</v>
          </cell>
          <cell r="C146" t="str">
            <v>г. Краснодар, 
ул. Гражданская, 
д. 18</v>
          </cell>
          <cell r="D146">
            <v>20.100000000000001</v>
          </cell>
          <cell r="E146" t="e">
            <v>#N/A</v>
          </cell>
          <cell r="F146" t="e">
            <v>#N/A</v>
          </cell>
          <cell r="G146" t="e">
            <v>#N/A</v>
          </cell>
          <cell r="H146" t="e">
            <v>#N/A</v>
          </cell>
          <cell r="I146" t="e">
            <v>#N/A</v>
          </cell>
        </row>
        <row r="147">
          <cell r="A147">
            <v>721224414</v>
          </cell>
          <cell r="B147" t="str">
            <v>город Краснодар</v>
          </cell>
          <cell r="C147" t="str">
            <v>г. Краснодар, 
ул. Гражданская, 
д. 19</v>
          </cell>
          <cell r="D147">
            <v>18.666666666666</v>
          </cell>
          <cell r="E147" t="e">
            <v>#N/A</v>
          </cell>
          <cell r="F147" t="e">
            <v>#N/A</v>
          </cell>
          <cell r="G147" t="e">
            <v>#N/A</v>
          </cell>
          <cell r="H147" t="e">
            <v>#N/A</v>
          </cell>
          <cell r="I147" t="e">
            <v>#N/A</v>
          </cell>
        </row>
        <row r="148">
          <cell r="A148">
            <v>721225991</v>
          </cell>
          <cell r="B148" t="str">
            <v>город Краснодар</v>
          </cell>
          <cell r="C148" t="str">
            <v>г. Краснодар, 
ул. Грозненская, 
д. 2</v>
          </cell>
          <cell r="D148">
            <v>19.371666666667</v>
          </cell>
          <cell r="E148" t="e">
            <v>#N/A</v>
          </cell>
          <cell r="F148" t="e">
            <v>#N/A</v>
          </cell>
          <cell r="G148" t="e">
            <v>#N/A</v>
          </cell>
          <cell r="H148" t="e">
            <v>#N/A</v>
          </cell>
          <cell r="I148" t="e">
            <v>#N/A</v>
          </cell>
        </row>
        <row r="149">
          <cell r="A149">
            <v>721226139</v>
          </cell>
          <cell r="B149" t="str">
            <v>город Краснодар</v>
          </cell>
          <cell r="C149" t="str">
            <v>г. Краснодар, 
ул. Грозненская, 
д. 3</v>
          </cell>
          <cell r="D149">
            <v>19.5</v>
          </cell>
          <cell r="E149" t="e">
            <v>#N/A</v>
          </cell>
          <cell r="F149" t="e">
            <v>#N/A</v>
          </cell>
          <cell r="G149" t="e">
            <v>#N/A</v>
          </cell>
          <cell r="H149" t="e">
            <v>#N/A</v>
          </cell>
          <cell r="I149" t="e">
            <v>#N/A</v>
          </cell>
        </row>
        <row r="150">
          <cell r="A150">
            <v>721226193</v>
          </cell>
          <cell r="B150" t="str">
            <v>город Краснодар</v>
          </cell>
          <cell r="C150" t="str">
            <v>г. Краснодар, 
ул. Грозненская, 
д. 4</v>
          </cell>
          <cell r="D150">
            <v>19.7</v>
          </cell>
          <cell r="E150" t="e">
            <v>#N/A</v>
          </cell>
          <cell r="F150" t="e">
            <v>#N/A</v>
          </cell>
          <cell r="G150" t="e">
            <v>#N/A</v>
          </cell>
          <cell r="H150" t="e">
            <v>#N/A</v>
          </cell>
          <cell r="I150" t="e">
            <v>#N/A</v>
          </cell>
        </row>
        <row r="151">
          <cell r="A151">
            <v>721226266</v>
          </cell>
          <cell r="B151" t="str">
            <v>город Краснодар</v>
          </cell>
          <cell r="C151" t="str">
            <v>г. Краснодар, 
ул. Грозненская, 
д. 5</v>
          </cell>
          <cell r="D151">
            <v>24</v>
          </cell>
          <cell r="E151" t="e">
            <v>#N/A</v>
          </cell>
          <cell r="F151" t="e">
            <v>#N/A</v>
          </cell>
          <cell r="G151" t="e">
            <v>#N/A</v>
          </cell>
          <cell r="H151" t="e">
            <v>#N/A</v>
          </cell>
          <cell r="I151" t="e">
            <v>#N/A</v>
          </cell>
        </row>
        <row r="152">
          <cell r="A152">
            <v>721226301</v>
          </cell>
          <cell r="B152" t="str">
            <v>город Краснодар</v>
          </cell>
          <cell r="C152" t="str">
            <v>г. Краснодар, 
ул. Грозненская, 
д. 6</v>
          </cell>
          <cell r="D152">
            <v>20.8</v>
          </cell>
          <cell r="E152" t="e">
            <v>#N/A</v>
          </cell>
          <cell r="F152" t="e">
            <v>#N/A</v>
          </cell>
          <cell r="G152" t="e">
            <v>#N/A</v>
          </cell>
          <cell r="H152" t="e">
            <v>#N/A</v>
          </cell>
          <cell r="I152" t="e">
            <v>#N/A</v>
          </cell>
        </row>
        <row r="153">
          <cell r="A153">
            <v>721226368</v>
          </cell>
          <cell r="B153" t="str">
            <v>город Краснодар</v>
          </cell>
          <cell r="C153" t="str">
            <v>г. Краснодар, 
ул. Грозненская, 
д. 7</v>
          </cell>
          <cell r="D153">
            <v>21.013333333333001</v>
          </cell>
          <cell r="E153" t="e">
            <v>#N/A</v>
          </cell>
          <cell r="F153" t="e">
            <v>#N/A</v>
          </cell>
          <cell r="G153" t="e">
            <v>#N/A</v>
          </cell>
          <cell r="H153" t="e">
            <v>#N/A</v>
          </cell>
          <cell r="I153" t="e">
            <v>#N/A</v>
          </cell>
        </row>
        <row r="154">
          <cell r="A154">
            <v>721226421</v>
          </cell>
          <cell r="B154" t="str">
            <v>город Краснодар</v>
          </cell>
          <cell r="C154" t="str">
            <v>г. Краснодар, 
ул. Грозненская, 
д. 8</v>
          </cell>
          <cell r="D154">
            <v>19.371666666667</v>
          </cell>
          <cell r="E154" t="e">
            <v>#N/A</v>
          </cell>
          <cell r="F154" t="e">
            <v>#N/A</v>
          </cell>
          <cell r="G154" t="e">
            <v>#N/A</v>
          </cell>
          <cell r="H154" t="e">
            <v>#N/A</v>
          </cell>
          <cell r="I154" t="e">
            <v>#N/A</v>
          </cell>
        </row>
        <row r="155">
          <cell r="A155">
            <v>721605459</v>
          </cell>
          <cell r="B155" t="str">
            <v>город Краснодар</v>
          </cell>
          <cell r="C155" t="str">
            <v>г. Краснодар, 
ул. Дальняя, 
д. 1/10</v>
          </cell>
          <cell r="D155">
            <v>23.835000000000001</v>
          </cell>
          <cell r="E155" t="e">
            <v>#N/A</v>
          </cell>
          <cell r="F155" t="e">
            <v>#N/A</v>
          </cell>
          <cell r="G155" t="e">
            <v>#N/A</v>
          </cell>
          <cell r="H155" t="e">
            <v>#N/A</v>
          </cell>
          <cell r="I155" t="e">
            <v>#N/A</v>
          </cell>
        </row>
        <row r="156">
          <cell r="A156">
            <v>721605992</v>
          </cell>
          <cell r="B156" t="str">
            <v>город Краснодар</v>
          </cell>
          <cell r="C156" t="str">
            <v>г. Краснодар, 
ул. Дальняя, 
д. 1/4</v>
          </cell>
          <cell r="D156">
            <v>15.532500000000001</v>
          </cell>
          <cell r="E156" t="e">
            <v>#N/A</v>
          </cell>
          <cell r="F156" t="e">
            <v>#N/A</v>
          </cell>
          <cell r="G156" t="e">
            <v>#N/A</v>
          </cell>
          <cell r="H156" t="e">
            <v>#N/A</v>
          </cell>
          <cell r="I156" t="e">
            <v>#N/A</v>
          </cell>
        </row>
        <row r="157">
          <cell r="A157">
            <v>721605850</v>
          </cell>
          <cell r="B157" t="str">
            <v>город Краснодар</v>
          </cell>
          <cell r="C157" t="str">
            <v>г. Краснодар, 
ул. Дальняя, 
д. 1/12</v>
          </cell>
          <cell r="D157">
            <v>21.774999999999999</v>
          </cell>
          <cell r="E157" t="e">
            <v>#N/A</v>
          </cell>
          <cell r="F157" t="e">
            <v>#N/A</v>
          </cell>
          <cell r="G157" t="e">
            <v>#N/A</v>
          </cell>
          <cell r="H157" t="e">
            <v>#N/A</v>
          </cell>
          <cell r="I157" t="e">
            <v>#N/A</v>
          </cell>
        </row>
        <row r="158">
          <cell r="A158">
            <v>721605756</v>
          </cell>
          <cell r="B158" t="str">
            <v>город Краснодар</v>
          </cell>
          <cell r="C158" t="str">
            <v>г. Краснодар, 
ул. Дальняя, 
д. 1/11</v>
          </cell>
          <cell r="D158">
            <v>21.45</v>
          </cell>
          <cell r="E158" t="e">
            <v>#N/A</v>
          </cell>
          <cell r="F158" t="e">
            <v>#N/A</v>
          </cell>
          <cell r="G158" t="e">
            <v>#N/A</v>
          </cell>
          <cell r="H158" t="e">
            <v>#N/A</v>
          </cell>
          <cell r="I158" t="e">
            <v>#N/A</v>
          </cell>
        </row>
        <row r="159">
          <cell r="A159">
            <v>721606218</v>
          </cell>
          <cell r="B159" t="str">
            <v>город Краснодар</v>
          </cell>
          <cell r="C159" t="str">
            <v>г. Краснодар, 
ул. Дальняя, 
д. 1/8</v>
          </cell>
          <cell r="D159">
            <v>19.175000000000001</v>
          </cell>
          <cell r="E159" t="e">
            <v>#N/A</v>
          </cell>
          <cell r="F159" t="e">
            <v>#N/A</v>
          </cell>
          <cell r="G159" t="e">
            <v>#N/A</v>
          </cell>
          <cell r="H159" t="e">
            <v>#N/A</v>
          </cell>
          <cell r="I159" t="e">
            <v>#N/A</v>
          </cell>
        </row>
        <row r="160">
          <cell r="A160">
            <v>721606089</v>
          </cell>
          <cell r="B160" t="str">
            <v>город Краснодар</v>
          </cell>
          <cell r="C160" t="str">
            <v>г. Краснодар, 
ул. Дальняя, 
д. 1/7</v>
          </cell>
          <cell r="D160">
            <v>19.371666666667</v>
          </cell>
          <cell r="E160" t="e">
            <v>#N/A</v>
          </cell>
          <cell r="F160" t="e">
            <v>#N/A</v>
          </cell>
          <cell r="G160" t="e">
            <v>#N/A</v>
          </cell>
          <cell r="H160" t="e">
            <v>#N/A</v>
          </cell>
          <cell r="I160" t="e">
            <v>#N/A</v>
          </cell>
        </row>
        <row r="161">
          <cell r="A161">
            <v>721606400</v>
          </cell>
          <cell r="B161" t="str">
            <v>город Краснодар</v>
          </cell>
          <cell r="C161" t="str">
            <v>г. Краснодар, 
ул. Дальняя, 
д. 1/9</v>
          </cell>
          <cell r="D161">
            <v>14.95</v>
          </cell>
          <cell r="E161" t="e">
            <v>#N/A</v>
          </cell>
          <cell r="F161" t="e">
            <v>#N/A</v>
          </cell>
          <cell r="G161" t="e">
            <v>#N/A</v>
          </cell>
          <cell r="H161" t="e">
            <v>#N/A</v>
          </cell>
          <cell r="I161" t="e">
            <v>#N/A</v>
          </cell>
        </row>
        <row r="162">
          <cell r="A162">
            <v>99997015</v>
          </cell>
          <cell r="B162" t="str">
            <v>город Краснодар</v>
          </cell>
          <cell r="C162" t="str">
            <v>г. Краснодар, 
ул. Длинная, 
д. 161</v>
          </cell>
          <cell r="D162">
            <v>25.4925</v>
          </cell>
          <cell r="E162" t="e">
            <v>#N/A</v>
          </cell>
          <cell r="F162" t="e">
            <v>#N/A</v>
          </cell>
          <cell r="G162" t="e">
            <v>#N/A</v>
          </cell>
          <cell r="H162" t="e">
            <v>#N/A</v>
          </cell>
          <cell r="I162" t="e">
            <v>#N/A</v>
          </cell>
        </row>
        <row r="163">
          <cell r="A163">
            <v>721616957</v>
          </cell>
          <cell r="B163" t="str">
            <v>город Краснодар</v>
          </cell>
          <cell r="C163" t="str">
            <v>г. Краснодар, 
ул. Дмитриевская Дамба, 
д. 2</v>
          </cell>
          <cell r="D163">
            <v>18.675000000000001</v>
          </cell>
          <cell r="E163" t="e">
            <v>#N/A</v>
          </cell>
          <cell r="F163" t="e">
            <v>#N/A</v>
          </cell>
          <cell r="G163" t="e">
            <v>#N/A</v>
          </cell>
          <cell r="H163" t="e">
            <v>#N/A</v>
          </cell>
          <cell r="I163" t="e">
            <v>#N/A</v>
          </cell>
        </row>
        <row r="164">
          <cell r="A164">
            <v>721616247</v>
          </cell>
          <cell r="B164" t="str">
            <v>город Краснодар</v>
          </cell>
          <cell r="C164" t="str">
            <v>г. Краснодар, 
ул. Железнодорожная, 
д. 18/1</v>
          </cell>
          <cell r="D164">
            <v>13.508333333333001</v>
          </cell>
          <cell r="E164" t="e">
            <v>#N/A</v>
          </cell>
          <cell r="F164" t="e">
            <v>#N/A</v>
          </cell>
          <cell r="G164" t="e">
            <v>#N/A</v>
          </cell>
          <cell r="H164" t="e">
            <v>#N/A</v>
          </cell>
          <cell r="I164" t="e">
            <v>#N/A</v>
          </cell>
        </row>
        <row r="165">
          <cell r="A165">
            <v>721616300</v>
          </cell>
          <cell r="B165" t="str">
            <v>город Краснодар</v>
          </cell>
          <cell r="C165" t="str">
            <v>г. Краснодар, 
ул. Железнодорожная, 
д. 20</v>
          </cell>
          <cell r="D165">
            <v>17.737500000000001</v>
          </cell>
          <cell r="E165" t="e">
            <v>#N/A</v>
          </cell>
          <cell r="F165" t="e">
            <v>#N/A</v>
          </cell>
          <cell r="G165" t="e">
            <v>#N/A</v>
          </cell>
          <cell r="H165" t="e">
            <v>#N/A</v>
          </cell>
          <cell r="I165" t="e">
            <v>#N/A</v>
          </cell>
        </row>
        <row r="166">
          <cell r="A166">
            <v>721616353</v>
          </cell>
          <cell r="B166" t="str">
            <v>город Краснодар</v>
          </cell>
          <cell r="C166" t="str">
            <v>г. Краснодар, 
ул. Железнодорожная, 
д. 22</v>
          </cell>
          <cell r="D166">
            <v>21.700000000001001</v>
          </cell>
          <cell r="E166" t="e">
            <v>#N/A</v>
          </cell>
          <cell r="F166" t="e">
            <v>#N/A</v>
          </cell>
          <cell r="G166" t="e">
            <v>#N/A</v>
          </cell>
          <cell r="H166" t="e">
            <v>#N/A</v>
          </cell>
          <cell r="I166" t="e">
            <v>#N/A</v>
          </cell>
        </row>
        <row r="167">
          <cell r="A167">
            <v>721616396</v>
          </cell>
          <cell r="B167" t="str">
            <v>город Краснодар</v>
          </cell>
          <cell r="C167" t="str">
            <v>г. Краснодар, 
ул. Железнодорожная, 
д. 26</v>
          </cell>
          <cell r="D167">
            <v>16.288333333333</v>
          </cell>
          <cell r="E167" t="e">
            <v>#N/A</v>
          </cell>
          <cell r="F167" t="e">
            <v>#N/A</v>
          </cell>
          <cell r="G167" t="e">
            <v>#N/A</v>
          </cell>
          <cell r="H167" t="e">
            <v>#N/A</v>
          </cell>
          <cell r="I167" t="e">
            <v>#N/A</v>
          </cell>
        </row>
        <row r="168">
          <cell r="A168">
            <v>721618023</v>
          </cell>
          <cell r="B168" t="str">
            <v>город Краснодар</v>
          </cell>
          <cell r="C168" t="str">
            <v>г. Краснодар, 
ул. Заводская, 
д. 3</v>
          </cell>
          <cell r="D168">
            <v>18.524999999999999</v>
          </cell>
          <cell r="E168" t="e">
            <v>#N/A</v>
          </cell>
          <cell r="F168" t="e">
            <v>#N/A</v>
          </cell>
          <cell r="G168" t="e">
            <v>#N/A</v>
          </cell>
          <cell r="H168" t="e">
            <v>#N/A</v>
          </cell>
          <cell r="I168" t="e">
            <v>#N/A</v>
          </cell>
        </row>
        <row r="169">
          <cell r="A169">
            <v>721618076</v>
          </cell>
          <cell r="B169" t="str">
            <v>город Краснодар</v>
          </cell>
          <cell r="C169" t="str">
            <v>г. Краснодар, 
ул. Заводская, 
д. 4</v>
          </cell>
          <cell r="D169">
            <v>19.086666666667</v>
          </cell>
          <cell r="E169" t="e">
            <v>#N/A</v>
          </cell>
          <cell r="F169" t="e">
            <v>#N/A</v>
          </cell>
          <cell r="G169" t="e">
            <v>#N/A</v>
          </cell>
          <cell r="H169" t="e">
            <v>#N/A</v>
          </cell>
          <cell r="I169" t="e">
            <v>#N/A</v>
          </cell>
        </row>
        <row r="170">
          <cell r="A170">
            <v>721618157</v>
          </cell>
          <cell r="B170" t="str">
            <v>город Краснодар</v>
          </cell>
          <cell r="C170" t="str">
            <v>г. Краснодар, 
ул. Заводская, 
д. 6</v>
          </cell>
          <cell r="D170">
            <v>17.55</v>
          </cell>
          <cell r="E170" t="e">
            <v>#N/A</v>
          </cell>
          <cell r="F170" t="e">
            <v>#N/A</v>
          </cell>
          <cell r="G170" t="e">
            <v>#N/A</v>
          </cell>
          <cell r="H170" t="e">
            <v>#N/A</v>
          </cell>
          <cell r="I170" t="e">
            <v>#N/A</v>
          </cell>
        </row>
        <row r="171">
          <cell r="A171">
            <v>721618312</v>
          </cell>
          <cell r="B171" t="str">
            <v>город Краснодар</v>
          </cell>
          <cell r="C171" t="str">
            <v>г. Краснодар, 
ул. Заводская, 
д. 8</v>
          </cell>
          <cell r="D171">
            <v>18.2</v>
          </cell>
          <cell r="E171" t="e">
            <v>#N/A</v>
          </cell>
          <cell r="F171" t="e">
            <v>#N/A</v>
          </cell>
          <cell r="G171" t="e">
            <v>#N/A</v>
          </cell>
          <cell r="H171" t="e">
            <v>#N/A</v>
          </cell>
          <cell r="I171" t="e">
            <v>#N/A</v>
          </cell>
        </row>
        <row r="172">
          <cell r="A172">
            <v>721617730</v>
          </cell>
          <cell r="B172" t="str">
            <v>город Краснодар</v>
          </cell>
          <cell r="C172" t="str">
            <v>г. Краснодар, 
ул. Заводская, 
д. 10</v>
          </cell>
          <cell r="D172">
            <v>19.371666666667</v>
          </cell>
          <cell r="E172" t="e">
            <v>#N/A</v>
          </cell>
          <cell r="F172" t="e">
            <v>#N/A</v>
          </cell>
          <cell r="G172" t="e">
            <v>#N/A</v>
          </cell>
          <cell r="H172" t="e">
            <v>#N/A</v>
          </cell>
          <cell r="I172" t="e">
            <v>#N/A</v>
          </cell>
        </row>
        <row r="173">
          <cell r="A173">
            <v>721617804</v>
          </cell>
          <cell r="B173" t="str">
            <v>город Краснодар</v>
          </cell>
          <cell r="C173" t="str">
            <v>г. Краснодар, 
ул. Заводская, 
д. 12</v>
          </cell>
          <cell r="D173">
            <v>17.535</v>
          </cell>
          <cell r="E173" t="e">
            <v>#N/A</v>
          </cell>
          <cell r="F173" t="e">
            <v>#N/A</v>
          </cell>
          <cell r="G173" t="e">
            <v>#N/A</v>
          </cell>
          <cell r="H173" t="e">
            <v>#N/A</v>
          </cell>
          <cell r="I173" t="e">
            <v>#N/A</v>
          </cell>
        </row>
        <row r="174">
          <cell r="A174">
            <v>721617836</v>
          </cell>
          <cell r="B174" t="str">
            <v>город Краснодар</v>
          </cell>
          <cell r="C174" t="str">
            <v>г. Краснодар, 
ул. Заводская, 
д. 14</v>
          </cell>
          <cell r="D174">
            <v>17.066666666667</v>
          </cell>
          <cell r="E174" t="e">
            <v>#N/A</v>
          </cell>
          <cell r="F174" t="e">
            <v>#N/A</v>
          </cell>
          <cell r="G174" t="e">
            <v>#N/A</v>
          </cell>
          <cell r="H174" t="e">
            <v>#N/A</v>
          </cell>
          <cell r="I174" t="e">
            <v>#N/A</v>
          </cell>
        </row>
        <row r="175">
          <cell r="A175">
            <v>721617889</v>
          </cell>
          <cell r="B175" t="str">
            <v>город Краснодар</v>
          </cell>
          <cell r="C175" t="str">
            <v>г. Краснодар, 
ул. Заводская, 
д. 18</v>
          </cell>
          <cell r="D175">
            <v>18.850000000000001</v>
          </cell>
          <cell r="E175" t="e">
            <v>#N/A</v>
          </cell>
          <cell r="F175" t="e">
            <v>#N/A</v>
          </cell>
          <cell r="G175" t="e">
            <v>#N/A</v>
          </cell>
          <cell r="H175" t="e">
            <v>#N/A</v>
          </cell>
          <cell r="I175" t="e">
            <v>#N/A</v>
          </cell>
        </row>
        <row r="176">
          <cell r="A176">
            <v>728739412</v>
          </cell>
          <cell r="B176" t="str">
            <v>город Краснодар</v>
          </cell>
          <cell r="C176" t="str">
            <v>г. Краснодар, 
ул. им. Воровского, 
д. 13</v>
          </cell>
          <cell r="D176">
            <v>18.619999999998999</v>
          </cell>
          <cell r="E176" t="e">
            <v>#N/A</v>
          </cell>
          <cell r="F176" t="e">
            <v>#N/A</v>
          </cell>
          <cell r="G176" t="e">
            <v>#N/A</v>
          </cell>
          <cell r="H176" t="e">
            <v>#N/A</v>
          </cell>
          <cell r="I176" t="e">
            <v>#N/A</v>
          </cell>
        </row>
        <row r="177">
          <cell r="A177">
            <v>724841456</v>
          </cell>
          <cell r="B177" t="str">
            <v>город Краснодар</v>
          </cell>
          <cell r="C177" t="str">
            <v>г. Краснодар, 
ул. им. Воровского, 
д. 190</v>
          </cell>
          <cell r="D177">
            <v>20.541666666666</v>
          </cell>
          <cell r="E177" t="e">
            <v>#N/A</v>
          </cell>
          <cell r="F177" t="e">
            <v>#N/A</v>
          </cell>
          <cell r="G177" t="e">
            <v>#N/A</v>
          </cell>
          <cell r="H177" t="e">
            <v>#N/A</v>
          </cell>
          <cell r="I177" t="e">
            <v>#N/A</v>
          </cell>
        </row>
        <row r="178">
          <cell r="A178">
            <v>724846057</v>
          </cell>
          <cell r="B178" t="str">
            <v>город Краснодар</v>
          </cell>
          <cell r="C178" t="str">
            <v>г. Краснодар, 
ул. им. Воровского, 
д. 192</v>
          </cell>
          <cell r="D178">
            <v>13.512499999999999</v>
          </cell>
          <cell r="E178" t="e">
            <v>#N/A</v>
          </cell>
          <cell r="F178" t="e">
            <v>#N/A</v>
          </cell>
          <cell r="G178" t="e">
            <v>#N/A</v>
          </cell>
          <cell r="H178" t="e">
            <v>#N/A</v>
          </cell>
          <cell r="I178" t="e">
            <v>#N/A</v>
          </cell>
        </row>
        <row r="179">
          <cell r="A179">
            <v>724846830</v>
          </cell>
          <cell r="B179" t="str">
            <v>город Краснодар</v>
          </cell>
          <cell r="C179" t="str">
            <v>г. Краснодар, 
ул. им. Воровского, 
д. 194</v>
          </cell>
          <cell r="D179">
            <v>14.016666666666</v>
          </cell>
          <cell r="E179" t="e">
            <v>#N/A</v>
          </cell>
          <cell r="F179" t="e">
            <v>#N/A</v>
          </cell>
          <cell r="G179" t="e">
            <v>#N/A</v>
          </cell>
          <cell r="H179" t="e">
            <v>#N/A</v>
          </cell>
          <cell r="I179" t="e">
            <v>#N/A</v>
          </cell>
        </row>
        <row r="180">
          <cell r="A180">
            <v>100000597</v>
          </cell>
          <cell r="B180" t="str">
            <v>город Краснодар</v>
          </cell>
          <cell r="C180" t="str">
            <v>г. Краснодар, 
ул. им. Академика Сахарова, 
д. 2 А, корп. 2</v>
          </cell>
          <cell r="D180">
            <v>0.25</v>
          </cell>
          <cell r="E180" t="e">
            <v>#N/A</v>
          </cell>
          <cell r="F180" t="e">
            <v>#N/A</v>
          </cell>
          <cell r="G180" t="e">
            <v>#N/A</v>
          </cell>
          <cell r="H180" t="e">
            <v>#N/A</v>
          </cell>
          <cell r="I180" t="e">
            <v>#N/A</v>
          </cell>
        </row>
        <row r="181">
          <cell r="A181">
            <v>100000598</v>
          </cell>
          <cell r="B181" t="str">
            <v>город Краснодар</v>
          </cell>
          <cell r="C181" t="str">
            <v>г. Краснодар, 
ул. им. Академика Сахарова, 
д. 2 А, корп. 3</v>
          </cell>
          <cell r="D181">
            <v>1.5</v>
          </cell>
          <cell r="E181" t="e">
            <v>#N/A</v>
          </cell>
          <cell r="F181" t="e">
            <v>#N/A</v>
          </cell>
          <cell r="G181" t="e">
            <v>#N/A</v>
          </cell>
          <cell r="H181" t="e">
            <v>#N/A</v>
          </cell>
          <cell r="I181" t="e">
            <v>#N/A</v>
          </cell>
        </row>
        <row r="182">
          <cell r="A182">
            <v>100000599</v>
          </cell>
          <cell r="B182" t="str">
            <v>город Краснодар</v>
          </cell>
          <cell r="C182" t="str">
            <v>г. Краснодар, 
ул. им. Академика Сахарова, 
д. 2 А, корп. 5</v>
          </cell>
          <cell r="D182">
            <v>1.5</v>
          </cell>
          <cell r="E182" t="e">
            <v>#N/A</v>
          </cell>
          <cell r="F182" t="e">
            <v>#N/A</v>
          </cell>
          <cell r="G182" t="e">
            <v>#N/A</v>
          </cell>
          <cell r="H182" t="e">
            <v>#N/A</v>
          </cell>
          <cell r="I182" t="e">
            <v>#N/A</v>
          </cell>
        </row>
        <row r="183">
          <cell r="A183">
            <v>100000600</v>
          </cell>
          <cell r="B183" t="str">
            <v>город Краснодар</v>
          </cell>
          <cell r="C183" t="str">
            <v>г. Краснодар, 
ул. им. Академика Сахарова, 
д. 2 А, корп. 6</v>
          </cell>
          <cell r="D183">
            <v>1.25</v>
          </cell>
          <cell r="E183" t="e">
            <v>#N/A</v>
          </cell>
          <cell r="F183" t="e">
            <v>#N/A</v>
          </cell>
          <cell r="G183" t="e">
            <v>#N/A</v>
          </cell>
          <cell r="H183" t="e">
            <v>#N/A</v>
          </cell>
          <cell r="I183" t="e">
            <v>#N/A</v>
          </cell>
        </row>
        <row r="184">
          <cell r="A184">
            <v>7309456169</v>
          </cell>
          <cell r="B184" t="str">
            <v>город Краснодар</v>
          </cell>
          <cell r="C184" t="str">
            <v>г. Краснодар, 
ул. им. Академика Сахарова, 
д. 2 А, корп. 7</v>
          </cell>
          <cell r="D184">
            <v>1.25</v>
          </cell>
          <cell r="E184" t="e">
            <v>#N/A</v>
          </cell>
          <cell r="F184" t="e">
            <v>#N/A</v>
          </cell>
          <cell r="G184" t="e">
            <v>#N/A</v>
          </cell>
          <cell r="H184" t="e">
            <v>#N/A</v>
          </cell>
          <cell r="I184" t="e">
            <v>#N/A</v>
          </cell>
        </row>
        <row r="185">
          <cell r="A185">
            <v>100000642</v>
          </cell>
          <cell r="B185" t="str">
            <v>город Краснодар</v>
          </cell>
          <cell r="C185" t="str">
            <v>г. Краснодар, 
ул. им. Академика Сахарова, 
д. 2 А, корп. 8</v>
          </cell>
          <cell r="D185">
            <v>0.24166666666700001</v>
          </cell>
          <cell r="E185" t="e">
            <v>#N/A</v>
          </cell>
          <cell r="F185" t="e">
            <v>#N/A</v>
          </cell>
          <cell r="G185" t="e">
            <v>#N/A</v>
          </cell>
          <cell r="H185" t="e">
            <v>#N/A</v>
          </cell>
          <cell r="I185" t="e">
            <v>#N/A</v>
          </cell>
        </row>
        <row r="186">
          <cell r="A186">
            <v>724711528</v>
          </cell>
          <cell r="B186" t="str">
            <v>город Краснодар</v>
          </cell>
          <cell r="C186" t="str">
            <v>г. Краснодар, 
ул. им. Бабушкина, 
д. 283</v>
          </cell>
          <cell r="D186">
            <v>15.831666666666999</v>
          </cell>
          <cell r="E186" t="e">
            <v>#N/A</v>
          </cell>
          <cell r="F186" t="e">
            <v>#N/A</v>
          </cell>
          <cell r="G186" t="e">
            <v>#N/A</v>
          </cell>
          <cell r="H186" t="e">
            <v>#N/A</v>
          </cell>
          <cell r="I186" t="e">
            <v>#N/A</v>
          </cell>
        </row>
        <row r="187">
          <cell r="A187">
            <v>721225825</v>
          </cell>
          <cell r="B187" t="str">
            <v>город Краснодар</v>
          </cell>
          <cell r="C187" t="str">
            <v>г. Краснодар, 
ул. им. Бородина, 
д. 22</v>
          </cell>
          <cell r="D187">
            <v>28.024999999999999</v>
          </cell>
          <cell r="E187" t="e">
            <v>#N/A</v>
          </cell>
          <cell r="F187" t="e">
            <v>#N/A</v>
          </cell>
          <cell r="G187" t="e">
            <v>#N/A</v>
          </cell>
          <cell r="H187" t="e">
            <v>#N/A</v>
          </cell>
          <cell r="I187" t="e">
            <v>#N/A</v>
          </cell>
        </row>
        <row r="188">
          <cell r="A188">
            <v>721226270</v>
          </cell>
          <cell r="B188" t="str">
            <v>город Краснодар</v>
          </cell>
          <cell r="C188" t="str">
            <v>г. Краснодар, 
ул. им. Братьев Дроздовых, 
д. 18</v>
          </cell>
          <cell r="D188">
            <v>28.583333333334</v>
          </cell>
          <cell r="E188" t="e">
            <v>#N/A</v>
          </cell>
          <cell r="F188" t="e">
            <v>#N/A</v>
          </cell>
          <cell r="G188" t="e">
            <v>#N/A</v>
          </cell>
          <cell r="H188" t="e">
            <v>#N/A</v>
          </cell>
          <cell r="I188" t="e">
            <v>#N/A</v>
          </cell>
        </row>
        <row r="189">
          <cell r="A189">
            <v>721226531</v>
          </cell>
          <cell r="B189" t="str">
            <v>город Краснодар</v>
          </cell>
          <cell r="C189" t="str">
            <v>г. Краснодар, 
ул. им. Братьев Дроздовых, 
д. 26</v>
          </cell>
          <cell r="D189">
            <v>15.75</v>
          </cell>
          <cell r="E189" t="e">
            <v>#N/A</v>
          </cell>
          <cell r="F189" t="e">
            <v>#N/A</v>
          </cell>
          <cell r="G189" t="e">
            <v>#N/A</v>
          </cell>
          <cell r="H189" t="e">
            <v>#N/A</v>
          </cell>
          <cell r="I189" t="e">
            <v>#N/A</v>
          </cell>
        </row>
        <row r="190">
          <cell r="A190">
            <v>721226673</v>
          </cell>
          <cell r="B190" t="str">
            <v>город Краснодар</v>
          </cell>
          <cell r="C190" t="str">
            <v>г. Краснодар, 
ул. им. Братьев Дроздовых, 
д. 29</v>
          </cell>
          <cell r="D190">
            <v>42.274999999999999</v>
          </cell>
          <cell r="E190" t="e">
            <v>#N/A</v>
          </cell>
          <cell r="F190" t="e">
            <v>#N/A</v>
          </cell>
          <cell r="G190" t="e">
            <v>#N/A</v>
          </cell>
          <cell r="H190" t="e">
            <v>#N/A</v>
          </cell>
          <cell r="I190" t="e">
            <v>#N/A</v>
          </cell>
        </row>
        <row r="191">
          <cell r="A191">
            <v>721226788</v>
          </cell>
          <cell r="B191" t="str">
            <v>город Краснодар</v>
          </cell>
          <cell r="C191" t="str">
            <v>г. Краснодар, 
ул. им. Братьев Игнатовых, 
д. 63</v>
          </cell>
          <cell r="D191">
            <v>18.133333333334001</v>
          </cell>
          <cell r="E191" t="e">
            <v>#N/A</v>
          </cell>
          <cell r="F191" t="e">
            <v>#N/A</v>
          </cell>
          <cell r="G191" t="e">
            <v>#N/A</v>
          </cell>
          <cell r="H191" t="e">
            <v>#N/A</v>
          </cell>
          <cell r="I191" t="e">
            <v>#N/A</v>
          </cell>
        </row>
        <row r="192">
          <cell r="A192">
            <v>721226981</v>
          </cell>
          <cell r="B192" t="str">
            <v>город Краснодар</v>
          </cell>
          <cell r="C192" t="str">
            <v>г. Краснодар, 
ул. им. Брюсова, 
д. 16</v>
          </cell>
          <cell r="D192">
            <v>17.733333333333</v>
          </cell>
          <cell r="E192" t="e">
            <v>#N/A</v>
          </cell>
          <cell r="F192" t="e">
            <v>#N/A</v>
          </cell>
          <cell r="G192" t="e">
            <v>#N/A</v>
          </cell>
          <cell r="H192" t="e">
            <v>#N/A</v>
          </cell>
          <cell r="I192" t="e">
            <v>#N/A</v>
          </cell>
        </row>
        <row r="193">
          <cell r="A193">
            <v>99997037</v>
          </cell>
          <cell r="B193" t="str">
            <v>город Краснодар</v>
          </cell>
          <cell r="C193" t="str">
            <v>г. Краснодар, 
ул. им. Буденного, 
д. 196</v>
          </cell>
          <cell r="D193">
            <v>27.276666666667001</v>
          </cell>
          <cell r="E193" t="e">
            <v>#N/A</v>
          </cell>
          <cell r="F193" t="e">
            <v>#N/A</v>
          </cell>
          <cell r="G193" t="e">
            <v>#N/A</v>
          </cell>
          <cell r="H193" t="e">
            <v>#N/A</v>
          </cell>
          <cell r="I193" t="e">
            <v>#N/A</v>
          </cell>
        </row>
        <row r="194">
          <cell r="A194">
            <v>721511128</v>
          </cell>
          <cell r="B194" t="str">
            <v>город Краснодар</v>
          </cell>
          <cell r="C194" t="str">
            <v>г. Краснодар, 
ул. им. Буденного, 
д. 344</v>
          </cell>
          <cell r="D194">
            <v>28.668333333332999</v>
          </cell>
          <cell r="E194" t="e">
            <v>#N/A</v>
          </cell>
          <cell r="F194" t="e">
            <v>#N/A</v>
          </cell>
          <cell r="G194" t="e">
            <v>#N/A</v>
          </cell>
          <cell r="H194" t="e">
            <v>#N/A</v>
          </cell>
          <cell r="I194" t="e">
            <v>#N/A</v>
          </cell>
        </row>
        <row r="195">
          <cell r="A195">
            <v>99987540</v>
          </cell>
          <cell r="B195" t="str">
            <v>город Краснодар</v>
          </cell>
          <cell r="C195" t="str">
            <v>г. Краснодар, 
ул. им. Вавилова Н.И., 
д. 14</v>
          </cell>
          <cell r="D195">
            <v>20.808333333333</v>
          </cell>
          <cell r="E195" t="e">
            <v>#N/A</v>
          </cell>
          <cell r="F195" t="e">
            <v>#N/A</v>
          </cell>
          <cell r="G195" t="e">
            <v>#N/A</v>
          </cell>
          <cell r="H195" t="e">
            <v>#N/A</v>
          </cell>
          <cell r="I195" t="e">
            <v>#N/A</v>
          </cell>
        </row>
        <row r="196">
          <cell r="A196">
            <v>100000401</v>
          </cell>
          <cell r="B196" t="str">
            <v>город Краснодар</v>
          </cell>
          <cell r="C196" t="str">
            <v>г. Краснодар, 
ул. им. Валерия Вишневецкого, 
д. 9, корп. 1</v>
          </cell>
          <cell r="D196">
            <v>0.63333333333300001</v>
          </cell>
          <cell r="E196" t="e">
            <v>#N/A</v>
          </cell>
          <cell r="F196" t="e">
            <v>#N/A</v>
          </cell>
          <cell r="G196" t="e">
            <v>#N/A</v>
          </cell>
          <cell r="H196" t="e">
            <v>#N/A</v>
          </cell>
          <cell r="I196" t="e">
            <v>#N/A</v>
          </cell>
        </row>
        <row r="197">
          <cell r="A197">
            <v>7309456149</v>
          </cell>
          <cell r="B197" t="str">
            <v>город Краснодар</v>
          </cell>
          <cell r="C197" t="str">
            <v>г. Краснодар, 
ул. им. Валерия Вишневецкого, 
д. 9, корп. 2</v>
          </cell>
          <cell r="D197">
            <v>0.36666666666699999</v>
          </cell>
          <cell r="E197" t="e">
            <v>#N/A</v>
          </cell>
          <cell r="F197" t="e">
            <v>#N/A</v>
          </cell>
          <cell r="G197" t="e">
            <v>#N/A</v>
          </cell>
          <cell r="H197" t="e">
            <v>#N/A</v>
          </cell>
          <cell r="I197" t="e">
            <v>#N/A</v>
          </cell>
        </row>
        <row r="198">
          <cell r="A198">
            <v>7309456150</v>
          </cell>
          <cell r="B198" t="str">
            <v>город Краснодар</v>
          </cell>
          <cell r="C198" t="str">
            <v>г. Краснодар, 
ул. им. Валерия Вишневецкого, 
д. 9, корп. 3</v>
          </cell>
          <cell r="D198">
            <v>0.35</v>
          </cell>
          <cell r="E198" t="e">
            <v>#N/A</v>
          </cell>
          <cell r="F198" t="e">
            <v>#N/A</v>
          </cell>
          <cell r="G198" t="e">
            <v>#N/A</v>
          </cell>
          <cell r="H198" t="e">
            <v>#N/A</v>
          </cell>
          <cell r="I198" t="e">
            <v>#N/A</v>
          </cell>
        </row>
        <row r="199">
          <cell r="A199">
            <v>7309456148</v>
          </cell>
          <cell r="B199" t="str">
            <v>город Краснодар</v>
          </cell>
          <cell r="C199" t="str">
            <v>г. Краснодар, 
ул. им. Валерия Вишневецкого, 
д. 9</v>
          </cell>
          <cell r="D199">
            <v>0.36666666666699999</v>
          </cell>
          <cell r="E199" t="e">
            <v>#N/A</v>
          </cell>
          <cell r="F199" t="e">
            <v>#N/A</v>
          </cell>
          <cell r="G199" t="e">
            <v>#N/A</v>
          </cell>
          <cell r="H199" t="e">
            <v>#N/A</v>
          </cell>
          <cell r="I199" t="e">
            <v>#N/A</v>
          </cell>
        </row>
        <row r="200">
          <cell r="A200">
            <v>7309456152</v>
          </cell>
          <cell r="B200" t="str">
            <v>город Краснодар</v>
          </cell>
          <cell r="C200" t="str">
            <v>г. Краснодар, 
ул. им. Валерия Вишневецкого, 
д. 13, корп. 1</v>
          </cell>
          <cell r="D200">
            <v>0.29166666666699997</v>
          </cell>
          <cell r="E200" t="e">
            <v>#N/A</v>
          </cell>
          <cell r="F200" t="e">
            <v>#N/A</v>
          </cell>
          <cell r="G200" t="e">
            <v>#N/A</v>
          </cell>
          <cell r="H200" t="e">
            <v>#N/A</v>
          </cell>
          <cell r="I200" t="e">
            <v>#N/A</v>
          </cell>
        </row>
        <row r="201">
          <cell r="A201">
            <v>7309456153</v>
          </cell>
          <cell r="B201" t="str">
            <v>город Краснодар</v>
          </cell>
          <cell r="C201" t="str">
            <v>г. Краснодар, 
ул. им. Валерия Вишневецкого, 
д. 13, корп. 2</v>
          </cell>
          <cell r="D201">
            <v>0.29166666666699997</v>
          </cell>
          <cell r="E201" t="e">
            <v>#N/A</v>
          </cell>
          <cell r="F201" t="e">
            <v>#N/A</v>
          </cell>
          <cell r="G201" t="e">
            <v>#N/A</v>
          </cell>
          <cell r="H201" t="e">
            <v>#N/A</v>
          </cell>
          <cell r="I201" t="e">
            <v>#N/A</v>
          </cell>
        </row>
        <row r="202">
          <cell r="A202">
            <v>7309456154</v>
          </cell>
          <cell r="B202" t="str">
            <v>город Краснодар</v>
          </cell>
          <cell r="C202" t="str">
            <v>г. Краснодар, 
ул. им. Валерия Вишневецкого, 
д. 13, корп. 3</v>
          </cell>
          <cell r="D202">
            <v>0.29166666666699997</v>
          </cell>
          <cell r="E202" t="e">
            <v>#N/A</v>
          </cell>
          <cell r="F202" t="e">
            <v>#N/A</v>
          </cell>
          <cell r="G202" t="e">
            <v>#N/A</v>
          </cell>
          <cell r="H202" t="e">
            <v>#N/A</v>
          </cell>
          <cell r="I202" t="e">
            <v>#N/A</v>
          </cell>
        </row>
        <row r="203">
          <cell r="A203">
            <v>7309456155</v>
          </cell>
          <cell r="B203" t="str">
            <v>город Краснодар</v>
          </cell>
          <cell r="C203" t="str">
            <v>г. Краснодар, 
ул. им. Валерия Вишневецкого, 
д. 13, корп. 4</v>
          </cell>
          <cell r="D203">
            <v>0.29166666666699997</v>
          </cell>
          <cell r="E203" t="e">
            <v>#N/A</v>
          </cell>
          <cell r="F203" t="e">
            <v>#N/A</v>
          </cell>
          <cell r="G203" t="e">
            <v>#N/A</v>
          </cell>
          <cell r="H203" t="e">
            <v>#N/A</v>
          </cell>
          <cell r="I203" t="e">
            <v>#N/A</v>
          </cell>
        </row>
        <row r="204">
          <cell r="A204">
            <v>7309456156</v>
          </cell>
          <cell r="B204" t="str">
            <v>город Краснодар</v>
          </cell>
          <cell r="C204" t="str">
            <v>г. Краснодар, 
ул. им. Валерия Вишневецкого, 
д. 13, корп. 5</v>
          </cell>
          <cell r="D204">
            <v>0.29166666666699997</v>
          </cell>
          <cell r="E204" t="e">
            <v>#N/A</v>
          </cell>
          <cell r="F204" t="e">
            <v>#N/A</v>
          </cell>
          <cell r="G204" t="e">
            <v>#N/A</v>
          </cell>
          <cell r="H204" t="e">
            <v>#N/A</v>
          </cell>
          <cell r="I204" t="e">
            <v>#N/A</v>
          </cell>
        </row>
        <row r="205">
          <cell r="A205">
            <v>7309456157</v>
          </cell>
          <cell r="B205" t="str">
            <v>город Краснодар</v>
          </cell>
          <cell r="C205" t="str">
            <v>г. Краснодар, 
ул. им. Валерия Вишневецкого, 
д. 13, корп. 6</v>
          </cell>
          <cell r="D205">
            <v>0.29166666666699997</v>
          </cell>
          <cell r="E205" t="e">
            <v>#N/A</v>
          </cell>
          <cell r="F205" t="e">
            <v>#N/A</v>
          </cell>
          <cell r="G205" t="e">
            <v>#N/A</v>
          </cell>
          <cell r="H205" t="e">
            <v>#N/A</v>
          </cell>
          <cell r="I205" t="e">
            <v>#N/A</v>
          </cell>
        </row>
        <row r="206">
          <cell r="A206">
            <v>7309456151</v>
          </cell>
          <cell r="B206" t="str">
            <v>город Краснодар</v>
          </cell>
          <cell r="C206" t="str">
            <v>г. Краснодар, 
ул. им. Валерия Вишневецкого, 
д. 13</v>
          </cell>
          <cell r="D206">
            <v>0.27500000000000002</v>
          </cell>
          <cell r="E206" t="e">
            <v>#N/A</v>
          </cell>
          <cell r="F206" t="e">
            <v>#N/A</v>
          </cell>
          <cell r="G206" t="e">
            <v>#N/A</v>
          </cell>
          <cell r="H206" t="e">
            <v>#N/A</v>
          </cell>
          <cell r="I206" t="e">
            <v>#N/A</v>
          </cell>
        </row>
        <row r="207">
          <cell r="A207">
            <v>724825905</v>
          </cell>
          <cell r="B207" t="str">
            <v>город Краснодар</v>
          </cell>
          <cell r="C207" t="str">
            <v>г. Краснодар, 
ул. им. Володарского, 
д. 4</v>
          </cell>
          <cell r="D207">
            <v>21.28</v>
          </cell>
          <cell r="E207" t="e">
            <v>#N/A</v>
          </cell>
          <cell r="F207" t="e">
            <v>#N/A</v>
          </cell>
          <cell r="G207" t="e">
            <v>#N/A</v>
          </cell>
          <cell r="H207" t="e">
            <v>#N/A</v>
          </cell>
          <cell r="I207" t="e">
            <v>#N/A</v>
          </cell>
        </row>
        <row r="208">
          <cell r="A208">
            <v>724826754</v>
          </cell>
          <cell r="B208" t="str">
            <v>город Краснодар</v>
          </cell>
          <cell r="C208" t="str">
            <v>г. Краснодар, 
ул. им. Володарского, 
д. 6</v>
          </cell>
          <cell r="D208">
            <v>21.441666666665999</v>
          </cell>
          <cell r="E208" t="e">
            <v>#N/A</v>
          </cell>
          <cell r="F208" t="e">
            <v>#N/A</v>
          </cell>
          <cell r="G208" t="e">
            <v>#N/A</v>
          </cell>
          <cell r="H208" t="e">
            <v>#N/A</v>
          </cell>
          <cell r="I208" t="e">
            <v>#N/A</v>
          </cell>
        </row>
        <row r="209">
          <cell r="A209">
            <v>728711744</v>
          </cell>
          <cell r="B209" t="str">
            <v>город Краснодар</v>
          </cell>
          <cell r="C209" t="str">
            <v>г. Краснодар, 
ул. им. Володарского, 
д. 8</v>
          </cell>
          <cell r="D209">
            <v>14.031666666667</v>
          </cell>
          <cell r="E209" t="e">
            <v>#N/A</v>
          </cell>
          <cell r="F209" t="e">
            <v>#N/A</v>
          </cell>
          <cell r="G209" t="e">
            <v>#N/A</v>
          </cell>
          <cell r="H209" t="e">
            <v>#N/A</v>
          </cell>
          <cell r="I209" t="e">
            <v>#N/A</v>
          </cell>
        </row>
        <row r="210">
          <cell r="A210">
            <v>727959768</v>
          </cell>
          <cell r="B210" t="str">
            <v>город Краснодар</v>
          </cell>
          <cell r="C210" t="str">
            <v>г. Краснодар, 
ул. им. Володарского, 
д. 48</v>
          </cell>
          <cell r="D210">
            <v>3.0166666666670001</v>
          </cell>
          <cell r="E210" t="e">
            <v>#N/A</v>
          </cell>
          <cell r="F210" t="e">
            <v>#N/A</v>
          </cell>
          <cell r="G210" t="e">
            <v>#N/A</v>
          </cell>
          <cell r="H210" t="e">
            <v>#N/A</v>
          </cell>
          <cell r="I210" t="e">
            <v>#N/A</v>
          </cell>
        </row>
        <row r="211">
          <cell r="A211">
            <v>99997095</v>
          </cell>
          <cell r="B211" t="str">
            <v>город Краснодар</v>
          </cell>
          <cell r="C211" t="str">
            <v>г. Краснодар, 
ул. им. Володи Головатого, 
д. 168</v>
          </cell>
          <cell r="D211">
            <v>16.433333333334001</v>
          </cell>
          <cell r="E211" t="e">
            <v>#N/A</v>
          </cell>
          <cell r="F211" t="e">
            <v>#N/A</v>
          </cell>
          <cell r="G211" t="e">
            <v>#N/A</v>
          </cell>
          <cell r="H211" t="e">
            <v>#N/A</v>
          </cell>
          <cell r="I211" t="e">
            <v>#N/A</v>
          </cell>
        </row>
        <row r="212">
          <cell r="A212">
            <v>721471591</v>
          </cell>
          <cell r="B212" t="str">
            <v>город Краснодар</v>
          </cell>
          <cell r="C212" t="str">
            <v>г. Краснодар, 
ул. им. Володи Головатого, 
д. 376</v>
          </cell>
          <cell r="D212">
            <v>17.256666666667002</v>
          </cell>
          <cell r="E212" t="e">
            <v>#N/A</v>
          </cell>
          <cell r="F212" t="e">
            <v>#N/A</v>
          </cell>
          <cell r="G212" t="e">
            <v>#N/A</v>
          </cell>
          <cell r="H212" t="e">
            <v>#N/A</v>
          </cell>
          <cell r="I212" t="e">
            <v>#N/A</v>
          </cell>
        </row>
        <row r="213">
          <cell r="A213">
            <v>721475215</v>
          </cell>
          <cell r="B213" t="str">
            <v>город Краснодар</v>
          </cell>
          <cell r="C213" t="str">
            <v>г. Краснодар, 
ул. им. Володи Головатого, 
д. 378</v>
          </cell>
          <cell r="D213">
            <v>14.983333333334</v>
          </cell>
          <cell r="E213" t="e">
            <v>#N/A</v>
          </cell>
          <cell r="F213" t="e">
            <v>#N/A</v>
          </cell>
          <cell r="G213" t="e">
            <v>#N/A</v>
          </cell>
          <cell r="H213" t="e">
            <v>#N/A</v>
          </cell>
          <cell r="I213" t="e">
            <v>#N/A</v>
          </cell>
        </row>
        <row r="214">
          <cell r="A214">
            <v>721475978</v>
          </cell>
          <cell r="B214" t="str">
            <v>город Краснодар</v>
          </cell>
          <cell r="C214" t="str">
            <v>г. Краснодар, 
ул. им. Володи Головатого, 
д. 424</v>
          </cell>
          <cell r="D214">
            <v>15.95</v>
          </cell>
          <cell r="E214" t="e">
            <v>#N/A</v>
          </cell>
          <cell r="F214" t="e">
            <v>#N/A</v>
          </cell>
          <cell r="G214" t="e">
            <v>#N/A</v>
          </cell>
          <cell r="H214" t="e">
            <v>#N/A</v>
          </cell>
          <cell r="I214" t="e">
            <v>#N/A</v>
          </cell>
        </row>
        <row r="215">
          <cell r="A215">
            <v>721611617</v>
          </cell>
          <cell r="B215" t="str">
            <v>город Краснодар</v>
          </cell>
          <cell r="C215" t="str">
            <v>г. Краснодар, 
ул. им. Вячеслава Ткачева, 
д. 46</v>
          </cell>
          <cell r="D215">
            <v>2.2000000000000002</v>
          </cell>
          <cell r="E215" t="e">
            <v>#N/A</v>
          </cell>
          <cell r="F215" t="e">
            <v>#N/A</v>
          </cell>
          <cell r="G215" t="e">
            <v>#N/A</v>
          </cell>
          <cell r="H215" t="e">
            <v>#N/A</v>
          </cell>
          <cell r="I215" t="e">
            <v>#N/A</v>
          </cell>
        </row>
        <row r="216">
          <cell r="A216">
            <v>724891426</v>
          </cell>
          <cell r="B216" t="str">
            <v>город Краснодар</v>
          </cell>
          <cell r="C216" t="str">
            <v>г. Краснодар, 
ул. им. Гаврилова П.М., 
д. 85</v>
          </cell>
          <cell r="D216">
            <v>18.559999999999999</v>
          </cell>
          <cell r="E216" t="e">
            <v>#N/A</v>
          </cell>
          <cell r="F216" t="e">
            <v>#N/A</v>
          </cell>
          <cell r="G216" t="e">
            <v>#N/A</v>
          </cell>
          <cell r="H216" t="e">
            <v>#N/A</v>
          </cell>
          <cell r="I216" t="e">
            <v>#N/A</v>
          </cell>
        </row>
        <row r="217">
          <cell r="A217">
            <v>730863144</v>
          </cell>
          <cell r="B217" t="str">
            <v>город Краснодар</v>
          </cell>
          <cell r="C217" t="str">
            <v>г. Краснодар, 
ул. им. Гаврилова П.М., 
д. 87</v>
          </cell>
          <cell r="D217">
            <v>15.295</v>
          </cell>
          <cell r="E217" t="e">
            <v>#N/A</v>
          </cell>
          <cell r="F217" t="e">
            <v>#N/A</v>
          </cell>
          <cell r="G217" t="e">
            <v>#N/A</v>
          </cell>
          <cell r="H217" t="e">
            <v>#N/A</v>
          </cell>
          <cell r="I217" t="e">
            <v>#N/A</v>
          </cell>
        </row>
        <row r="218">
          <cell r="A218">
            <v>724892208</v>
          </cell>
          <cell r="B218" t="str">
            <v>город Краснодар</v>
          </cell>
          <cell r="C218" t="str">
            <v>г. Краснодар, 
ул. им. Гаврилова П.М., 
д. 89</v>
          </cell>
          <cell r="D218">
            <v>16.916666666666</v>
          </cell>
          <cell r="E218" t="e">
            <v>#N/A</v>
          </cell>
          <cell r="F218" t="e">
            <v>#N/A</v>
          </cell>
          <cell r="G218" t="e">
            <v>#N/A</v>
          </cell>
          <cell r="H218" t="e">
            <v>#N/A</v>
          </cell>
          <cell r="I218" t="e">
            <v>#N/A</v>
          </cell>
        </row>
        <row r="219">
          <cell r="A219">
            <v>730869293</v>
          </cell>
          <cell r="B219" t="str">
            <v>город Краснодар</v>
          </cell>
          <cell r="C219" t="str">
            <v>г. Краснодар, 
ул. им. Гаврилова П.М., 
д. 90</v>
          </cell>
          <cell r="D219">
            <v>22.875</v>
          </cell>
          <cell r="E219" t="e">
            <v>#N/A</v>
          </cell>
          <cell r="F219" t="e">
            <v>#N/A</v>
          </cell>
          <cell r="G219" t="e">
            <v>#N/A</v>
          </cell>
          <cell r="H219" t="e">
            <v>#N/A</v>
          </cell>
          <cell r="I219" t="e">
            <v>#N/A</v>
          </cell>
        </row>
        <row r="220">
          <cell r="A220">
            <v>724892849</v>
          </cell>
          <cell r="B220" t="str">
            <v>город Краснодар</v>
          </cell>
          <cell r="C220" t="str">
            <v>г. Краснодар, 
ул. им. Гаврилова П.М., 
д. 91</v>
          </cell>
          <cell r="D220">
            <v>18.850000000000001</v>
          </cell>
          <cell r="E220" t="e">
            <v>#N/A</v>
          </cell>
          <cell r="F220" t="e">
            <v>#N/A</v>
          </cell>
          <cell r="G220" t="e">
            <v>#N/A</v>
          </cell>
          <cell r="H220" t="e">
            <v>#N/A</v>
          </cell>
          <cell r="I220" t="e">
            <v>#N/A</v>
          </cell>
        </row>
        <row r="221">
          <cell r="A221">
            <v>730871719</v>
          </cell>
          <cell r="B221" t="str">
            <v>город Краснодар</v>
          </cell>
          <cell r="C221" t="str">
            <v>г. Краснодар, 
ул. им. Гаврилова П.М., 
д. 92</v>
          </cell>
          <cell r="D221">
            <v>15.86</v>
          </cell>
          <cell r="E221" t="e">
            <v>#N/A</v>
          </cell>
          <cell r="F221" t="e">
            <v>#N/A</v>
          </cell>
          <cell r="G221" t="e">
            <v>#N/A</v>
          </cell>
          <cell r="H221" t="e">
            <v>#N/A</v>
          </cell>
          <cell r="I221" t="e">
            <v>#N/A</v>
          </cell>
        </row>
        <row r="222">
          <cell r="A222">
            <v>721221338</v>
          </cell>
          <cell r="B222" t="str">
            <v>город Краснодар</v>
          </cell>
          <cell r="C222" t="str">
            <v>г. Краснодар, 
ул. им. Гастелло, 
д. 54/1</v>
          </cell>
          <cell r="D222">
            <v>21</v>
          </cell>
          <cell r="E222" t="e">
            <v>#N/A</v>
          </cell>
          <cell r="F222" t="e">
            <v>#N/A</v>
          </cell>
          <cell r="G222" t="e">
            <v>#N/A</v>
          </cell>
          <cell r="H222" t="e">
            <v>#N/A</v>
          </cell>
          <cell r="I222" t="e">
            <v>#N/A</v>
          </cell>
        </row>
        <row r="223">
          <cell r="A223">
            <v>721221444</v>
          </cell>
          <cell r="B223" t="str">
            <v>город Краснодар</v>
          </cell>
          <cell r="C223" t="str">
            <v>г. Краснодар, 
ул. им. Гастелло, 
д. 56</v>
          </cell>
          <cell r="D223">
            <v>18.8</v>
          </cell>
          <cell r="E223" t="e">
            <v>#N/A</v>
          </cell>
          <cell r="F223" t="e">
            <v>#N/A</v>
          </cell>
          <cell r="G223" t="e">
            <v>#N/A</v>
          </cell>
          <cell r="H223" t="e">
            <v>#N/A</v>
          </cell>
          <cell r="I223" t="e">
            <v>#N/A</v>
          </cell>
        </row>
        <row r="224">
          <cell r="A224">
            <v>721221518</v>
          </cell>
          <cell r="B224" t="str">
            <v>город Краснодар</v>
          </cell>
          <cell r="C224" t="str">
            <v>г. Краснодар, 
ул. им. Гастелло, 
д. 63</v>
          </cell>
          <cell r="D224">
            <v>20.25</v>
          </cell>
          <cell r="E224" t="e">
            <v>#N/A</v>
          </cell>
          <cell r="F224" t="e">
            <v>#N/A</v>
          </cell>
          <cell r="G224" t="e">
            <v>#N/A</v>
          </cell>
          <cell r="H224" t="e">
            <v>#N/A</v>
          </cell>
          <cell r="I224" t="e">
            <v>#N/A</v>
          </cell>
        </row>
        <row r="225">
          <cell r="A225">
            <v>721221563</v>
          </cell>
          <cell r="B225" t="str">
            <v>город Краснодар</v>
          </cell>
          <cell r="C225" t="str">
            <v>г. Краснодар, 
ул. им. Гастелло, 
д. 65</v>
          </cell>
          <cell r="D225">
            <v>20.43</v>
          </cell>
          <cell r="E225" t="e">
            <v>#N/A</v>
          </cell>
          <cell r="F225" t="e">
            <v>#N/A</v>
          </cell>
          <cell r="G225" t="e">
            <v>#N/A</v>
          </cell>
          <cell r="H225" t="e">
            <v>#N/A</v>
          </cell>
          <cell r="I225" t="e">
            <v>#N/A</v>
          </cell>
        </row>
        <row r="226">
          <cell r="A226">
            <v>721221695</v>
          </cell>
          <cell r="B226" t="str">
            <v>город Краснодар</v>
          </cell>
          <cell r="C226" t="str">
            <v>г. Краснодар, 
ул. им. Гастелло, 
д. 69</v>
          </cell>
          <cell r="D226">
            <v>20.43</v>
          </cell>
          <cell r="E226" t="e">
            <v>#N/A</v>
          </cell>
          <cell r="F226" t="e">
            <v>#N/A</v>
          </cell>
          <cell r="G226" t="e">
            <v>#N/A</v>
          </cell>
          <cell r="H226" t="e">
            <v>#N/A</v>
          </cell>
          <cell r="I226" t="e">
            <v>#N/A</v>
          </cell>
        </row>
        <row r="227">
          <cell r="A227">
            <v>721221771</v>
          </cell>
          <cell r="B227" t="str">
            <v>город Краснодар</v>
          </cell>
          <cell r="C227" t="str">
            <v>г. Краснодар, 
ул. им. Гастелло, 
д. 73</v>
          </cell>
          <cell r="D227">
            <v>21.943333333333001</v>
          </cell>
          <cell r="E227" t="e">
            <v>#N/A</v>
          </cell>
          <cell r="F227" t="e">
            <v>#N/A</v>
          </cell>
          <cell r="G227" t="e">
            <v>#N/A</v>
          </cell>
          <cell r="H227" t="e">
            <v>#N/A</v>
          </cell>
          <cell r="I227" t="e">
            <v>#N/A</v>
          </cell>
        </row>
        <row r="228">
          <cell r="A228">
            <v>721221856</v>
          </cell>
          <cell r="B228" t="str">
            <v>город Краснодар</v>
          </cell>
          <cell r="C228" t="str">
            <v>г. Краснодар, 
ул. им. Гастелло, 
д. 73 А</v>
          </cell>
          <cell r="D228">
            <v>21.943333333333001</v>
          </cell>
          <cell r="E228" t="e">
            <v>#N/A</v>
          </cell>
          <cell r="F228" t="e">
            <v>#N/A</v>
          </cell>
          <cell r="G228" t="e">
            <v>#N/A</v>
          </cell>
          <cell r="H228" t="e">
            <v>#N/A</v>
          </cell>
          <cell r="I228" t="e">
            <v>#N/A</v>
          </cell>
        </row>
        <row r="229">
          <cell r="A229">
            <v>99998363</v>
          </cell>
          <cell r="B229" t="str">
            <v>город Краснодар</v>
          </cell>
          <cell r="C229" t="str">
            <v>г. Краснодар, 
ул. им. генерала Петрова, 
д. 21</v>
          </cell>
          <cell r="D229">
            <v>0.62833333333300001</v>
          </cell>
          <cell r="E229" t="e">
            <v>#N/A</v>
          </cell>
          <cell r="F229" t="e">
            <v>#N/A</v>
          </cell>
          <cell r="G229" t="e">
            <v>#N/A</v>
          </cell>
          <cell r="H229" t="e">
            <v>#N/A</v>
          </cell>
          <cell r="I229" t="e">
            <v>#N/A</v>
          </cell>
        </row>
        <row r="230">
          <cell r="A230">
            <v>99998364</v>
          </cell>
          <cell r="B230" t="str">
            <v>город Краснодар</v>
          </cell>
          <cell r="C230" t="str">
            <v>г. Краснодар, 
ул. им. генерала Петрова, 
д. 23</v>
          </cell>
          <cell r="D230">
            <v>0.61499999999999999</v>
          </cell>
          <cell r="E230" t="e">
            <v>#N/A</v>
          </cell>
          <cell r="F230" t="e">
            <v>#N/A</v>
          </cell>
          <cell r="G230" t="e">
            <v>#N/A</v>
          </cell>
          <cell r="H230" t="e">
            <v>#N/A</v>
          </cell>
          <cell r="I230" t="e">
            <v>#N/A</v>
          </cell>
        </row>
        <row r="231">
          <cell r="A231">
            <v>99998365</v>
          </cell>
          <cell r="B231" t="str">
            <v>город Краснодар</v>
          </cell>
          <cell r="C231" t="str">
            <v>г. Краснодар, 
ул. им. генерала Петрова, 
д. 25</v>
          </cell>
          <cell r="D231">
            <v>0.59</v>
          </cell>
          <cell r="E231" t="e">
            <v>#N/A</v>
          </cell>
          <cell r="F231" t="e">
            <v>#N/A</v>
          </cell>
          <cell r="G231" t="e">
            <v>#N/A</v>
          </cell>
          <cell r="H231" t="e">
            <v>#N/A</v>
          </cell>
          <cell r="I231" t="e">
            <v>#N/A</v>
          </cell>
        </row>
        <row r="232">
          <cell r="A232">
            <v>99998366</v>
          </cell>
          <cell r="B232" t="str">
            <v>город Краснодар</v>
          </cell>
          <cell r="C232" t="str">
            <v>г. Краснодар, 
ул. им. генерала Петрова, 
д. 27</v>
          </cell>
          <cell r="D232">
            <v>0.61499999999999999</v>
          </cell>
          <cell r="E232" t="e">
            <v>#N/A</v>
          </cell>
          <cell r="F232" t="e">
            <v>#N/A</v>
          </cell>
          <cell r="G232" t="e">
            <v>#N/A</v>
          </cell>
          <cell r="H232" t="e">
            <v>#N/A</v>
          </cell>
          <cell r="I232" t="e">
            <v>#N/A</v>
          </cell>
        </row>
        <row r="233">
          <cell r="A233">
            <v>99999854</v>
          </cell>
          <cell r="B233" t="str">
            <v>город Краснодар</v>
          </cell>
          <cell r="C233" t="str">
            <v>г. Краснодар, 
ул. им. генерала Петрова, 
д. 41, корп. 1</v>
          </cell>
          <cell r="D233">
            <v>0.24166666666700001</v>
          </cell>
          <cell r="E233" t="e">
            <v>#N/A</v>
          </cell>
          <cell r="F233" t="e">
            <v>#N/A</v>
          </cell>
          <cell r="G233" t="e">
            <v>#N/A</v>
          </cell>
          <cell r="H233" t="e">
            <v>#N/A</v>
          </cell>
          <cell r="I233" t="e">
            <v>#N/A</v>
          </cell>
        </row>
        <row r="234">
          <cell r="A234">
            <v>99999855</v>
          </cell>
          <cell r="B234" t="str">
            <v>город Краснодар</v>
          </cell>
          <cell r="C234" t="str">
            <v>г. Краснодар, 
ул. им. генерала Петрова, 
д. 41, корп. 2</v>
          </cell>
          <cell r="D234">
            <v>0.24166666666700001</v>
          </cell>
          <cell r="E234" t="e">
            <v>#N/A</v>
          </cell>
          <cell r="F234" t="e">
            <v>#N/A</v>
          </cell>
          <cell r="G234" t="e">
            <v>#N/A</v>
          </cell>
          <cell r="H234" t="e">
            <v>#N/A</v>
          </cell>
          <cell r="I234" t="e">
            <v>#N/A</v>
          </cell>
        </row>
        <row r="235">
          <cell r="A235">
            <v>99999853</v>
          </cell>
          <cell r="B235" t="str">
            <v>город Краснодар</v>
          </cell>
          <cell r="C235" t="str">
            <v>г. Краснодар, 
ул. им. генерала Петрова, 
д. 41</v>
          </cell>
          <cell r="D235">
            <v>0.24166666666700001</v>
          </cell>
          <cell r="E235" t="e">
            <v>#N/A</v>
          </cell>
          <cell r="F235" t="e">
            <v>#N/A</v>
          </cell>
          <cell r="G235" t="e">
            <v>#N/A</v>
          </cell>
          <cell r="H235" t="e">
            <v>#N/A</v>
          </cell>
          <cell r="I235" t="e">
            <v>#N/A</v>
          </cell>
        </row>
        <row r="236">
          <cell r="A236">
            <v>721225287</v>
          </cell>
          <cell r="B236" t="str">
            <v>город Краснодар</v>
          </cell>
          <cell r="C236" t="str">
            <v>г. Краснодар, 
ул. им. Гоголя, 
д. 32</v>
          </cell>
          <cell r="D236">
            <v>24.083333333334</v>
          </cell>
          <cell r="E236" t="e">
            <v>#N/A</v>
          </cell>
          <cell r="F236" t="e">
            <v>#N/A</v>
          </cell>
          <cell r="G236" t="e">
            <v>#N/A</v>
          </cell>
          <cell r="H236" t="e">
            <v>#N/A</v>
          </cell>
          <cell r="I236" t="e">
            <v>#N/A</v>
          </cell>
        </row>
        <row r="237">
          <cell r="A237">
            <v>48400514</v>
          </cell>
          <cell r="B237" t="str">
            <v>город Краснодар</v>
          </cell>
          <cell r="C237" t="str">
            <v>г. Краснодар, 
ул. им. Гоголя, 
д. 65</v>
          </cell>
          <cell r="D237">
            <v>11.23</v>
          </cell>
          <cell r="E237" t="e">
            <v>#N/A</v>
          </cell>
          <cell r="F237" t="e">
            <v>#N/A</v>
          </cell>
          <cell r="G237" t="e">
            <v>#N/A</v>
          </cell>
          <cell r="H237" t="e">
            <v>#N/A</v>
          </cell>
          <cell r="I237" t="e">
            <v>#N/A</v>
          </cell>
        </row>
        <row r="238">
          <cell r="A238">
            <v>721227276</v>
          </cell>
          <cell r="B238" t="str">
            <v>город Краснодар</v>
          </cell>
          <cell r="C238" t="str">
            <v>г. Краснодар, 
ул. им. Гудимы, 
д. 9</v>
          </cell>
          <cell r="D238">
            <v>15.414166666667001</v>
          </cell>
          <cell r="E238" t="e">
            <v>#N/A</v>
          </cell>
          <cell r="F238" t="e">
            <v>#N/A</v>
          </cell>
          <cell r="G238" t="e">
            <v>#N/A</v>
          </cell>
          <cell r="H238" t="e">
            <v>#N/A</v>
          </cell>
          <cell r="I238" t="e">
            <v>#N/A</v>
          </cell>
        </row>
        <row r="239">
          <cell r="A239">
            <v>721226736</v>
          </cell>
          <cell r="B239" t="str">
            <v>город Краснодар</v>
          </cell>
          <cell r="C239" t="str">
            <v>г. Краснодар, 
ул. им. Гудимы, 
д. 24</v>
          </cell>
          <cell r="D239">
            <v>13.668333333333999</v>
          </cell>
          <cell r="E239" t="e">
            <v>#N/A</v>
          </cell>
          <cell r="F239" t="e">
            <v>#N/A</v>
          </cell>
          <cell r="G239" t="e">
            <v>#N/A</v>
          </cell>
          <cell r="H239" t="e">
            <v>#N/A</v>
          </cell>
          <cell r="I239" t="e">
            <v>#N/A</v>
          </cell>
        </row>
        <row r="240">
          <cell r="A240">
            <v>721226879</v>
          </cell>
          <cell r="B240" t="str">
            <v>город Краснодар</v>
          </cell>
          <cell r="C240" t="str">
            <v>г. Краснодар, 
ул. им. Гудимы, 
д. 33</v>
          </cell>
          <cell r="D240">
            <v>19.322500000000002</v>
          </cell>
          <cell r="E240" t="e">
            <v>#N/A</v>
          </cell>
          <cell r="F240" t="e">
            <v>#N/A</v>
          </cell>
          <cell r="G240" t="e">
            <v>#N/A</v>
          </cell>
          <cell r="H240" t="e">
            <v>#N/A</v>
          </cell>
          <cell r="I240" t="e">
            <v>#N/A</v>
          </cell>
        </row>
        <row r="241">
          <cell r="A241">
            <v>48397985</v>
          </cell>
          <cell r="B241" t="str">
            <v>город Краснодар</v>
          </cell>
          <cell r="C241" t="str">
            <v>г. Краснодар, 
ул. им. Гудимы, 
д. 63</v>
          </cell>
          <cell r="D241">
            <v>15.312499999999</v>
          </cell>
          <cell r="E241" t="e">
            <v>#N/A</v>
          </cell>
          <cell r="F241" t="e">
            <v>#N/A</v>
          </cell>
          <cell r="G241" t="e">
            <v>#N/A</v>
          </cell>
          <cell r="H241" t="e">
            <v>#N/A</v>
          </cell>
          <cell r="I241" t="e">
            <v>#N/A</v>
          </cell>
        </row>
        <row r="242">
          <cell r="A242">
            <v>721227192</v>
          </cell>
          <cell r="B242" t="str">
            <v>город Краснодар</v>
          </cell>
          <cell r="C242" t="str">
            <v>г. Краснодар, 
ул. им. Гудимы, 
д. 68</v>
          </cell>
          <cell r="D242">
            <v>20.1875</v>
          </cell>
          <cell r="E242" t="e">
            <v>#N/A</v>
          </cell>
          <cell r="F242" t="e">
            <v>#N/A</v>
          </cell>
          <cell r="G242" t="e">
            <v>#N/A</v>
          </cell>
          <cell r="H242" t="e">
            <v>#N/A</v>
          </cell>
          <cell r="I242" t="e">
            <v>#N/A</v>
          </cell>
        </row>
        <row r="243">
          <cell r="A243">
            <v>99987761</v>
          </cell>
          <cell r="B243" t="str">
            <v>город Краснодар</v>
          </cell>
          <cell r="C243" t="str">
            <v>г. Краснодар, 
ул. им. Дзержинского, 
д. 2</v>
          </cell>
          <cell r="D243">
            <v>20.925000000000001</v>
          </cell>
          <cell r="E243" t="e">
            <v>#N/A</v>
          </cell>
          <cell r="F243" t="e">
            <v>#N/A</v>
          </cell>
          <cell r="G243" t="e">
            <v>#N/A</v>
          </cell>
          <cell r="H243" t="e">
            <v>#N/A</v>
          </cell>
          <cell r="I243" t="e">
            <v>#N/A</v>
          </cell>
        </row>
        <row r="244">
          <cell r="A244">
            <v>721610839</v>
          </cell>
          <cell r="B244" t="str">
            <v>город Краснодар</v>
          </cell>
          <cell r="C244" t="str">
            <v>г. Краснодар, 
ул. им. Дзержинского, 
д. 6</v>
          </cell>
          <cell r="D244">
            <v>21.774999999999999</v>
          </cell>
          <cell r="E244" t="e">
            <v>#N/A</v>
          </cell>
          <cell r="F244" t="e">
            <v>#N/A</v>
          </cell>
          <cell r="G244" t="e">
            <v>#N/A</v>
          </cell>
          <cell r="H244" t="e">
            <v>#N/A</v>
          </cell>
          <cell r="I244" t="e">
            <v>#N/A</v>
          </cell>
        </row>
        <row r="245">
          <cell r="A245">
            <v>721609407</v>
          </cell>
          <cell r="B245" t="str">
            <v>город Краснодар</v>
          </cell>
          <cell r="C245" t="str">
            <v>г. Краснодар, 
ул. им. Дзержинского, 
д. 12</v>
          </cell>
          <cell r="D245">
            <v>21.774999999999999</v>
          </cell>
          <cell r="E245" t="e">
            <v>#N/A</v>
          </cell>
          <cell r="F245" t="e">
            <v>#N/A</v>
          </cell>
          <cell r="G245" t="e">
            <v>#N/A</v>
          </cell>
          <cell r="H245" t="e">
            <v>#N/A</v>
          </cell>
          <cell r="I245" t="e">
            <v>#N/A</v>
          </cell>
        </row>
        <row r="246">
          <cell r="A246">
            <v>721610025</v>
          </cell>
          <cell r="B246" t="str">
            <v>город Краснодар</v>
          </cell>
          <cell r="C246" t="str">
            <v>г. Краснодар, 
ул. им. Дзержинского, 
д. 16</v>
          </cell>
          <cell r="D246">
            <v>21.9375</v>
          </cell>
          <cell r="E246" t="e">
            <v>#N/A</v>
          </cell>
          <cell r="F246" t="e">
            <v>#N/A</v>
          </cell>
          <cell r="G246" t="e">
            <v>#N/A</v>
          </cell>
          <cell r="H246" t="e">
            <v>#N/A</v>
          </cell>
          <cell r="I246" t="e">
            <v>#N/A</v>
          </cell>
        </row>
        <row r="247">
          <cell r="A247">
            <v>721610093</v>
          </cell>
          <cell r="B247" t="str">
            <v>город Краснодар</v>
          </cell>
          <cell r="C247" t="str">
            <v>г. Краснодар, 
ул. им. Дзержинского, 
д. 18</v>
          </cell>
          <cell r="D247">
            <v>22.208333333333002</v>
          </cell>
          <cell r="E247" t="e">
            <v>#N/A</v>
          </cell>
          <cell r="F247" t="e">
            <v>#N/A</v>
          </cell>
          <cell r="G247" t="e">
            <v>#N/A</v>
          </cell>
          <cell r="H247" t="e">
            <v>#N/A</v>
          </cell>
          <cell r="I247" t="e">
            <v>#N/A</v>
          </cell>
        </row>
        <row r="248">
          <cell r="A248">
            <v>721610221</v>
          </cell>
          <cell r="B248" t="str">
            <v>город Краснодар</v>
          </cell>
          <cell r="C248" t="str">
            <v>г. Краснодар, 
ул. им. Дзержинского, 
д. 20</v>
          </cell>
          <cell r="D248">
            <v>21.9375</v>
          </cell>
          <cell r="E248" t="e">
            <v>#N/A</v>
          </cell>
          <cell r="F248" t="e">
            <v>#N/A</v>
          </cell>
          <cell r="G248" t="e">
            <v>#N/A</v>
          </cell>
          <cell r="H248" t="e">
            <v>#N/A</v>
          </cell>
          <cell r="I248" t="e">
            <v>#N/A</v>
          </cell>
        </row>
        <row r="249">
          <cell r="A249">
            <v>721610292</v>
          </cell>
          <cell r="B249" t="str">
            <v>город Краснодар</v>
          </cell>
          <cell r="C249" t="str">
            <v>г. Краснодар, 
ул. им. Дзержинского, 
д. 22</v>
          </cell>
          <cell r="D249">
            <v>17.440000000000001</v>
          </cell>
          <cell r="E249" t="e">
            <v>#N/A</v>
          </cell>
          <cell r="F249" t="e">
            <v>#N/A</v>
          </cell>
          <cell r="G249" t="e">
            <v>#N/A</v>
          </cell>
          <cell r="H249" t="e">
            <v>#N/A</v>
          </cell>
          <cell r="I249" t="e">
            <v>#N/A</v>
          </cell>
        </row>
        <row r="250">
          <cell r="A250">
            <v>721610360</v>
          </cell>
          <cell r="B250" t="str">
            <v>город Краснодар</v>
          </cell>
          <cell r="C250" t="str">
            <v>г. Краснодар, 
ул. им. Дзержинского, 
д. 26</v>
          </cell>
          <cell r="D250">
            <v>18.463333333333001</v>
          </cell>
          <cell r="E250" t="e">
            <v>#N/A</v>
          </cell>
          <cell r="F250" t="e">
            <v>#N/A</v>
          </cell>
          <cell r="G250" t="e">
            <v>#N/A</v>
          </cell>
          <cell r="H250" t="e">
            <v>#N/A</v>
          </cell>
          <cell r="I250" t="e">
            <v>#N/A</v>
          </cell>
        </row>
        <row r="251">
          <cell r="A251">
            <v>721610566</v>
          </cell>
          <cell r="B251" t="str">
            <v>город Краснодар</v>
          </cell>
          <cell r="C251" t="str">
            <v>г. Краснодар, 
ул. им. Дзержинского, 
д. 28/2</v>
          </cell>
          <cell r="D251">
            <v>21.75</v>
          </cell>
          <cell r="E251" t="e">
            <v>#N/A</v>
          </cell>
          <cell r="F251" t="e">
            <v>#N/A</v>
          </cell>
          <cell r="G251" t="e">
            <v>#N/A</v>
          </cell>
          <cell r="H251" t="e">
            <v>#N/A</v>
          </cell>
          <cell r="I251" t="e">
            <v>#N/A</v>
          </cell>
        </row>
        <row r="252">
          <cell r="A252">
            <v>721610497</v>
          </cell>
          <cell r="B252" t="str">
            <v>город Краснодар</v>
          </cell>
          <cell r="C252" t="str">
            <v>г. Краснодар, 
ул. им. Дзержинского, 
д. 28/1</v>
          </cell>
          <cell r="D252">
            <v>13.896666666667</v>
          </cell>
          <cell r="E252" t="e">
            <v>#N/A</v>
          </cell>
          <cell r="F252" t="e">
            <v>#N/A</v>
          </cell>
          <cell r="G252" t="e">
            <v>#N/A</v>
          </cell>
          <cell r="H252" t="e">
            <v>#N/A</v>
          </cell>
          <cell r="I252" t="e">
            <v>#N/A</v>
          </cell>
        </row>
        <row r="253">
          <cell r="A253">
            <v>721610436</v>
          </cell>
          <cell r="B253" t="str">
            <v>город Краснодар</v>
          </cell>
          <cell r="C253" t="str">
            <v>г. Краснодар, 
ул. им. Дзержинского, 
д. 28</v>
          </cell>
          <cell r="D253">
            <v>19.043333333332999</v>
          </cell>
          <cell r="E253" t="e">
            <v>#N/A</v>
          </cell>
          <cell r="F253" t="e">
            <v>#N/A</v>
          </cell>
          <cell r="G253" t="e">
            <v>#N/A</v>
          </cell>
          <cell r="H253" t="e">
            <v>#N/A</v>
          </cell>
          <cell r="I253" t="e">
            <v>#N/A</v>
          </cell>
        </row>
        <row r="254">
          <cell r="A254">
            <v>721610609</v>
          </cell>
          <cell r="B254" t="str">
            <v>город Краснодар</v>
          </cell>
          <cell r="C254" t="str">
            <v>г. Краснодар, 
ул. им. Дзержинского, 
д. 30</v>
          </cell>
          <cell r="D254">
            <v>15.805</v>
          </cell>
          <cell r="E254" t="e">
            <v>#N/A</v>
          </cell>
          <cell r="F254" t="e">
            <v>#N/A</v>
          </cell>
          <cell r="G254" t="e">
            <v>#N/A</v>
          </cell>
          <cell r="H254" t="e">
            <v>#N/A</v>
          </cell>
          <cell r="I254" t="e">
            <v>#N/A</v>
          </cell>
        </row>
        <row r="255">
          <cell r="A255">
            <v>721610676</v>
          </cell>
          <cell r="B255" t="str">
            <v>город Краснодар</v>
          </cell>
          <cell r="C255" t="str">
            <v>г. Краснодар, 
ул. им. Дзержинского, 
д. 32</v>
          </cell>
          <cell r="D255">
            <v>14.56</v>
          </cell>
          <cell r="E255" t="e">
            <v>#N/A</v>
          </cell>
          <cell r="F255" t="e">
            <v>#N/A</v>
          </cell>
          <cell r="G255" t="e">
            <v>#N/A</v>
          </cell>
          <cell r="H255" t="e">
            <v>#N/A</v>
          </cell>
          <cell r="I255" t="e">
            <v>#N/A</v>
          </cell>
        </row>
        <row r="256">
          <cell r="A256">
            <v>201541626</v>
          </cell>
          <cell r="B256" t="str">
            <v>город Краснодар</v>
          </cell>
          <cell r="C256" t="str">
            <v>г. Краснодар, 
ул. им. Дзержинского, 
д. 48</v>
          </cell>
          <cell r="D256">
            <v>5.0666666666660003</v>
          </cell>
          <cell r="E256" t="e">
            <v>#N/A</v>
          </cell>
          <cell r="F256" t="e">
            <v>#N/A</v>
          </cell>
          <cell r="G256" t="e">
            <v>#N/A</v>
          </cell>
          <cell r="H256" t="e">
            <v>#N/A</v>
          </cell>
          <cell r="I256" t="e">
            <v>#N/A</v>
          </cell>
        </row>
        <row r="257">
          <cell r="A257">
            <v>201541637</v>
          </cell>
          <cell r="B257" t="str">
            <v>город Краснодар</v>
          </cell>
          <cell r="C257" t="str">
            <v>г. Краснодар, 
ул. им. Дзержинского, 
д. 50</v>
          </cell>
          <cell r="D257">
            <v>10.443333333332999</v>
          </cell>
          <cell r="E257" t="e">
            <v>#N/A</v>
          </cell>
          <cell r="F257" t="e">
            <v>#N/A</v>
          </cell>
          <cell r="G257" t="e">
            <v>#N/A</v>
          </cell>
          <cell r="H257" t="e">
            <v>#N/A</v>
          </cell>
          <cell r="I257" t="e">
            <v>#N/A</v>
          </cell>
        </row>
        <row r="258">
          <cell r="A258">
            <v>721607549</v>
          </cell>
          <cell r="B258" t="str">
            <v>город Краснодар</v>
          </cell>
          <cell r="C258" t="str">
            <v>г. Краснодар, 
ул. им. Дзержинского, 
д. 63</v>
          </cell>
          <cell r="D258">
            <v>3.38</v>
          </cell>
          <cell r="E258" t="e">
            <v>#N/A</v>
          </cell>
          <cell r="F258" t="e">
            <v>#N/A</v>
          </cell>
          <cell r="G258" t="e">
            <v>#N/A</v>
          </cell>
          <cell r="H258" t="e">
            <v>#N/A</v>
          </cell>
          <cell r="I258" t="e">
            <v>#N/A</v>
          </cell>
        </row>
        <row r="259">
          <cell r="A259">
            <v>721608380</v>
          </cell>
          <cell r="B259" t="str">
            <v>город Краснодар</v>
          </cell>
          <cell r="C259" t="str">
            <v>г. Краснодар, 
ул. им. Дзержинского, 
д. 117</v>
          </cell>
          <cell r="D259">
            <v>17.109999999999001</v>
          </cell>
          <cell r="E259" t="e">
            <v>#N/A</v>
          </cell>
          <cell r="F259" t="e">
            <v>#N/A</v>
          </cell>
          <cell r="G259" t="e">
            <v>#N/A</v>
          </cell>
          <cell r="H259" t="e">
            <v>#N/A</v>
          </cell>
          <cell r="I259" t="e">
            <v>#N/A</v>
          </cell>
        </row>
        <row r="260">
          <cell r="A260">
            <v>721609329</v>
          </cell>
          <cell r="B260" t="str">
            <v>город Краснодар</v>
          </cell>
          <cell r="C260" t="str">
            <v>г. Краснодар, 
ул. им. Дзержинского, 
д. 119</v>
          </cell>
          <cell r="D260">
            <v>15.95</v>
          </cell>
          <cell r="E260" t="e">
            <v>#N/A</v>
          </cell>
          <cell r="F260" t="e">
            <v>#N/A</v>
          </cell>
          <cell r="G260" t="e">
            <v>#N/A</v>
          </cell>
          <cell r="H260" t="e">
            <v>#N/A</v>
          </cell>
          <cell r="I260" t="e">
            <v>#N/A</v>
          </cell>
        </row>
        <row r="261">
          <cell r="A261">
            <v>99997099</v>
          </cell>
          <cell r="B261" t="str">
            <v>город Краснодар</v>
          </cell>
          <cell r="C261" t="str">
            <v>г. Краснодар, 
ул. им. Дзержинского, 
д. 119/1</v>
          </cell>
          <cell r="D261">
            <v>15.586666666667</v>
          </cell>
          <cell r="E261" t="e">
            <v>#N/A</v>
          </cell>
          <cell r="F261" t="e">
            <v>#N/A</v>
          </cell>
          <cell r="G261" t="e">
            <v>#N/A</v>
          </cell>
          <cell r="H261" t="e">
            <v>#N/A</v>
          </cell>
          <cell r="I261" t="e">
            <v>#N/A</v>
          </cell>
        </row>
        <row r="262">
          <cell r="A262">
            <v>99997100</v>
          </cell>
          <cell r="B262" t="str">
            <v>город Краснодар</v>
          </cell>
          <cell r="C262" t="str">
            <v>г. Краснодар, 
ул. им. Дзержинского, 
д. 121/1</v>
          </cell>
          <cell r="D262">
            <v>9.8416666666660007</v>
          </cell>
          <cell r="E262" t="e">
            <v>#N/A</v>
          </cell>
          <cell r="F262" t="e">
            <v>#N/A</v>
          </cell>
          <cell r="G262" t="e">
            <v>#N/A</v>
          </cell>
          <cell r="H262" t="e">
            <v>#N/A</v>
          </cell>
          <cell r="I262" t="e">
            <v>#N/A</v>
          </cell>
        </row>
        <row r="263">
          <cell r="A263">
            <v>99987759</v>
          </cell>
          <cell r="B263" t="str">
            <v>город Краснодар</v>
          </cell>
          <cell r="C263" t="str">
            <v>г. Краснодар, 
ул. им. Дзержинского, 
д. 121</v>
          </cell>
          <cell r="D263">
            <v>14.041666666667</v>
          </cell>
          <cell r="E263" t="e">
            <v>#N/A</v>
          </cell>
          <cell r="F263" t="e">
            <v>#N/A</v>
          </cell>
          <cell r="G263" t="e">
            <v>#N/A</v>
          </cell>
          <cell r="H263" t="e">
            <v>#N/A</v>
          </cell>
          <cell r="I263" t="e">
            <v>#N/A</v>
          </cell>
        </row>
        <row r="264">
          <cell r="A264">
            <v>721609547</v>
          </cell>
          <cell r="B264" t="str">
            <v>город Краснодар</v>
          </cell>
          <cell r="C264" t="str">
            <v>г. Краснодар, 
ул. им. Дзержинского, 
д. 123</v>
          </cell>
          <cell r="D264">
            <v>15.865</v>
          </cell>
          <cell r="E264" t="e">
            <v>#N/A</v>
          </cell>
          <cell r="F264" t="e">
            <v>#N/A</v>
          </cell>
          <cell r="G264" t="e">
            <v>#N/A</v>
          </cell>
          <cell r="H264" t="e">
            <v>#N/A</v>
          </cell>
          <cell r="I264" t="e">
            <v>#N/A</v>
          </cell>
        </row>
        <row r="265">
          <cell r="A265">
            <v>721613590</v>
          </cell>
          <cell r="B265" t="str">
            <v>город Краснодар</v>
          </cell>
          <cell r="C265" t="str">
            <v>г. Краснодар, 
ул. им. Димитрова, 
д. 160/1</v>
          </cell>
          <cell r="D265">
            <v>13.241666666666999</v>
          </cell>
          <cell r="E265" t="e">
            <v>#N/A</v>
          </cell>
          <cell r="F265" t="e">
            <v>#N/A</v>
          </cell>
          <cell r="G265" t="e">
            <v>#N/A</v>
          </cell>
          <cell r="H265" t="e">
            <v>#N/A</v>
          </cell>
          <cell r="I265" t="e">
            <v>#N/A</v>
          </cell>
        </row>
        <row r="266">
          <cell r="A266">
            <v>721617230</v>
          </cell>
          <cell r="B266" t="str">
            <v>город Краснодар</v>
          </cell>
          <cell r="C266" t="str">
            <v>г. Краснодар, 
ул. им. Доватора, 
д. 73</v>
          </cell>
          <cell r="D266">
            <v>18.975000000000001</v>
          </cell>
          <cell r="E266" t="e">
            <v>#N/A</v>
          </cell>
          <cell r="F266" t="e">
            <v>#N/A</v>
          </cell>
          <cell r="G266" t="e">
            <v>#N/A</v>
          </cell>
          <cell r="H266" t="e">
            <v>#N/A</v>
          </cell>
          <cell r="I266" t="e">
            <v>#N/A</v>
          </cell>
        </row>
        <row r="267">
          <cell r="A267">
            <v>99999000</v>
          </cell>
          <cell r="B267" t="str">
            <v>город Краснодар</v>
          </cell>
          <cell r="C267" t="str">
            <v>г. Краснодар, 
ул. им. Евгении Жигуленко, 
д. 30, корп. 1</v>
          </cell>
          <cell r="D267">
            <v>0.45</v>
          </cell>
          <cell r="E267" t="e">
            <v>#N/A</v>
          </cell>
          <cell r="F267" t="e">
            <v>#N/A</v>
          </cell>
          <cell r="G267" t="e">
            <v>#N/A</v>
          </cell>
          <cell r="H267" t="e">
            <v>#N/A</v>
          </cell>
          <cell r="I267" t="e">
            <v>#N/A</v>
          </cell>
        </row>
        <row r="268">
          <cell r="A268">
            <v>99999001</v>
          </cell>
          <cell r="B268" t="str">
            <v>город Краснодар</v>
          </cell>
          <cell r="C268" t="str">
            <v>г. Краснодар, 
ул. им. Евгении Жигуленко, 
д. 30, корп. 2</v>
          </cell>
          <cell r="D268">
            <v>0.45</v>
          </cell>
          <cell r="E268" t="e">
            <v>#N/A</v>
          </cell>
          <cell r="F268" t="e">
            <v>#N/A</v>
          </cell>
          <cell r="G268" t="e">
            <v>#N/A</v>
          </cell>
          <cell r="H268" t="e">
            <v>#N/A</v>
          </cell>
          <cell r="I268" t="e">
            <v>#N/A</v>
          </cell>
        </row>
        <row r="269">
          <cell r="A269">
            <v>99999002</v>
          </cell>
          <cell r="B269" t="str">
            <v>город Краснодар</v>
          </cell>
          <cell r="C269" t="str">
            <v>г. Краснодар, 
ул. им. Евгении Жигуленко, 
д. 30, корп. 3</v>
          </cell>
          <cell r="D269">
            <v>0.45</v>
          </cell>
          <cell r="E269" t="e">
            <v>#N/A</v>
          </cell>
          <cell r="F269" t="e">
            <v>#N/A</v>
          </cell>
          <cell r="G269" t="e">
            <v>#N/A</v>
          </cell>
          <cell r="H269" t="e">
            <v>#N/A</v>
          </cell>
          <cell r="I269" t="e">
            <v>#N/A</v>
          </cell>
        </row>
        <row r="270">
          <cell r="A270">
            <v>99999003</v>
          </cell>
          <cell r="B270" t="str">
            <v>город Краснодар</v>
          </cell>
          <cell r="C270" t="str">
            <v>г. Краснодар, 
ул. им. Евгении Жигуленко, 
д. 30, корп. 4</v>
          </cell>
          <cell r="D270">
            <v>0.45</v>
          </cell>
          <cell r="E270" t="e">
            <v>#N/A</v>
          </cell>
          <cell r="F270" t="e">
            <v>#N/A</v>
          </cell>
          <cell r="G270" t="e">
            <v>#N/A</v>
          </cell>
          <cell r="H270" t="e">
            <v>#N/A</v>
          </cell>
          <cell r="I270" t="e">
            <v>#N/A</v>
          </cell>
        </row>
        <row r="271">
          <cell r="A271">
            <v>99999004</v>
          </cell>
          <cell r="B271" t="str">
            <v>город Краснодар</v>
          </cell>
          <cell r="C271" t="str">
            <v>г. Краснодар, 
ул. им. Евгении Жигуленко, 
д. 30, корп. 5</v>
          </cell>
          <cell r="D271">
            <v>0.45</v>
          </cell>
          <cell r="E271" t="e">
            <v>#N/A</v>
          </cell>
          <cell r="F271" t="e">
            <v>#N/A</v>
          </cell>
          <cell r="G271" t="e">
            <v>#N/A</v>
          </cell>
          <cell r="H271" t="e">
            <v>#N/A</v>
          </cell>
          <cell r="I271" t="e">
            <v>#N/A</v>
          </cell>
        </row>
        <row r="272">
          <cell r="A272">
            <v>99999005</v>
          </cell>
          <cell r="B272" t="str">
            <v>город Краснодар</v>
          </cell>
          <cell r="C272" t="str">
            <v>г. Краснодар, 
ул. им. Евгении Жигуленко, 
д. 30, корп. 6</v>
          </cell>
          <cell r="D272">
            <v>0.45</v>
          </cell>
          <cell r="E272" t="e">
            <v>#N/A</v>
          </cell>
          <cell r="F272" t="e">
            <v>#N/A</v>
          </cell>
          <cell r="G272" t="e">
            <v>#N/A</v>
          </cell>
          <cell r="H272" t="e">
            <v>#N/A</v>
          </cell>
          <cell r="I272" t="e">
            <v>#N/A</v>
          </cell>
        </row>
        <row r="273">
          <cell r="A273">
            <v>99999006</v>
          </cell>
          <cell r="B273" t="str">
            <v>город Краснодар</v>
          </cell>
          <cell r="C273" t="str">
            <v>г. Краснодар, 
ул. им. Евгении Жигуленко, 
д. 30, корп. 7</v>
          </cell>
          <cell r="D273">
            <v>0.45</v>
          </cell>
          <cell r="E273" t="e">
            <v>#N/A</v>
          </cell>
          <cell r="F273" t="e">
            <v>#N/A</v>
          </cell>
          <cell r="G273" t="e">
            <v>#N/A</v>
          </cell>
          <cell r="H273" t="e">
            <v>#N/A</v>
          </cell>
          <cell r="I273" t="e">
            <v>#N/A</v>
          </cell>
        </row>
        <row r="274">
          <cell r="A274">
            <v>722152094</v>
          </cell>
          <cell r="B274" t="str">
            <v>город Краснодар</v>
          </cell>
          <cell r="C274" t="str">
            <v>г. Краснодар, 
ул. им. Захарова, 
д. 9</v>
          </cell>
          <cell r="D274">
            <v>21.033333333333001</v>
          </cell>
          <cell r="E274" t="e">
            <v>#N/A</v>
          </cell>
          <cell r="F274" t="e">
            <v>#N/A</v>
          </cell>
          <cell r="G274" t="e">
            <v>#N/A</v>
          </cell>
          <cell r="H274" t="e">
            <v>#N/A</v>
          </cell>
          <cell r="I274" t="e">
            <v>#N/A</v>
          </cell>
        </row>
        <row r="275">
          <cell r="A275">
            <v>722086793</v>
          </cell>
          <cell r="B275" t="str">
            <v>город Краснодар</v>
          </cell>
          <cell r="C275" t="str">
            <v>г. Краснодар, 
ул. им. Захарова, 
д. 13</v>
          </cell>
          <cell r="D275">
            <v>20.333333333333002</v>
          </cell>
          <cell r="E275" t="e">
            <v>#N/A</v>
          </cell>
          <cell r="F275" t="e">
            <v>#N/A</v>
          </cell>
          <cell r="G275" t="e">
            <v>#N/A</v>
          </cell>
          <cell r="H275" t="e">
            <v>#N/A</v>
          </cell>
          <cell r="I275" t="e">
            <v>#N/A</v>
          </cell>
        </row>
        <row r="276">
          <cell r="A276">
            <v>722088733</v>
          </cell>
          <cell r="B276" t="str">
            <v>город Краснодар</v>
          </cell>
          <cell r="C276" t="str">
            <v>г. Краснодар, 
ул. им. Захарова, 
д. 15</v>
          </cell>
          <cell r="D276">
            <v>17.671666666667001</v>
          </cell>
          <cell r="E276" t="e">
            <v>#N/A</v>
          </cell>
          <cell r="F276" t="e">
            <v>#N/A</v>
          </cell>
          <cell r="G276" t="e">
            <v>#N/A</v>
          </cell>
          <cell r="H276" t="e">
            <v>#N/A</v>
          </cell>
          <cell r="I276" t="e">
            <v>#N/A</v>
          </cell>
        </row>
        <row r="277">
          <cell r="A277">
            <v>722092580</v>
          </cell>
          <cell r="B277" t="str">
            <v>город Краснодар</v>
          </cell>
          <cell r="C277" t="str">
            <v>г. Краснодар, 
ул. им. Захарова, 
д. 17</v>
          </cell>
          <cell r="D277">
            <v>19.32</v>
          </cell>
          <cell r="E277" t="e">
            <v>#N/A</v>
          </cell>
          <cell r="F277" t="e">
            <v>#N/A</v>
          </cell>
          <cell r="G277" t="e">
            <v>#N/A</v>
          </cell>
          <cell r="H277" t="e">
            <v>#N/A</v>
          </cell>
          <cell r="I277" t="e">
            <v>#N/A</v>
          </cell>
        </row>
        <row r="278">
          <cell r="A278">
            <v>722093690</v>
          </cell>
          <cell r="B278" t="str">
            <v>город Краснодар</v>
          </cell>
          <cell r="C278" t="str">
            <v>г. Краснодар, 
ул. им. Захарова, 
д. 21</v>
          </cell>
          <cell r="D278">
            <v>14.09</v>
          </cell>
          <cell r="E278" t="e">
            <v>#N/A</v>
          </cell>
          <cell r="F278" t="e">
            <v>#N/A</v>
          </cell>
          <cell r="G278" t="e">
            <v>#N/A</v>
          </cell>
          <cell r="H278" t="e">
            <v>#N/A</v>
          </cell>
          <cell r="I278" t="e">
            <v>#N/A</v>
          </cell>
        </row>
        <row r="279">
          <cell r="A279">
            <v>722094265</v>
          </cell>
          <cell r="B279" t="str">
            <v>город Краснодар</v>
          </cell>
          <cell r="C279" t="str">
            <v>г. Краснодар, 
ул. им. Захарова, 
д. 23</v>
          </cell>
          <cell r="D279">
            <v>17.376666666666999</v>
          </cell>
          <cell r="E279" t="e">
            <v>#N/A</v>
          </cell>
          <cell r="F279" t="e">
            <v>#N/A</v>
          </cell>
          <cell r="G279" t="e">
            <v>#N/A</v>
          </cell>
          <cell r="H279" t="e">
            <v>#N/A</v>
          </cell>
          <cell r="I279" t="e">
            <v>#N/A</v>
          </cell>
        </row>
        <row r="280">
          <cell r="A280">
            <v>722095084</v>
          </cell>
          <cell r="B280" t="str">
            <v>город Краснодар</v>
          </cell>
          <cell r="C280" t="str">
            <v>г. Краснодар, 
ул. им. Захарова, 
д. 25</v>
          </cell>
          <cell r="D280">
            <v>18.641666666667</v>
          </cell>
          <cell r="E280" t="e">
            <v>#N/A</v>
          </cell>
          <cell r="F280" t="e">
            <v>#N/A</v>
          </cell>
          <cell r="G280" t="e">
            <v>#N/A</v>
          </cell>
          <cell r="H280" t="e">
            <v>#N/A</v>
          </cell>
          <cell r="I280" t="e">
            <v>#N/A</v>
          </cell>
        </row>
        <row r="281">
          <cell r="A281">
            <v>722095822</v>
          </cell>
          <cell r="B281" t="str">
            <v>город Краснодар</v>
          </cell>
          <cell r="C281" t="str">
            <v>г. Краснодар, 
ул. им. Захарова, 
д. 27</v>
          </cell>
          <cell r="D281">
            <v>16.38</v>
          </cell>
          <cell r="E281" t="e">
            <v>#N/A</v>
          </cell>
          <cell r="F281" t="e">
            <v>#N/A</v>
          </cell>
          <cell r="G281" t="e">
            <v>#N/A</v>
          </cell>
          <cell r="H281" t="e">
            <v>#N/A</v>
          </cell>
          <cell r="I281" t="e">
            <v>#N/A</v>
          </cell>
        </row>
        <row r="282">
          <cell r="A282">
            <v>722097910</v>
          </cell>
          <cell r="B282" t="str">
            <v>город Краснодар</v>
          </cell>
          <cell r="C282" t="str">
            <v>г. Краснодар, 
ул. им. Захарова, 
д. 29</v>
          </cell>
          <cell r="D282">
            <v>14.815</v>
          </cell>
          <cell r="E282" t="e">
            <v>#N/A</v>
          </cell>
          <cell r="F282" t="e">
            <v>#N/A</v>
          </cell>
          <cell r="G282" t="e">
            <v>#N/A</v>
          </cell>
          <cell r="H282" t="e">
            <v>#N/A</v>
          </cell>
          <cell r="I282" t="e">
            <v>#N/A</v>
          </cell>
        </row>
        <row r="283">
          <cell r="A283">
            <v>722099493</v>
          </cell>
          <cell r="B283" t="str">
            <v>город Краснодар</v>
          </cell>
          <cell r="C283" t="str">
            <v>г. Краснодар, 
ул. им. Захарова, 
д. 31</v>
          </cell>
          <cell r="D283">
            <v>18.745833333333</v>
          </cell>
          <cell r="E283" t="e">
            <v>#N/A</v>
          </cell>
          <cell r="F283" t="e">
            <v>#N/A</v>
          </cell>
          <cell r="G283" t="e">
            <v>#N/A</v>
          </cell>
          <cell r="H283" t="e">
            <v>#N/A</v>
          </cell>
          <cell r="I283" t="e">
            <v>#N/A</v>
          </cell>
        </row>
        <row r="284">
          <cell r="A284">
            <v>48398795</v>
          </cell>
          <cell r="B284" t="str">
            <v>город Краснодар</v>
          </cell>
          <cell r="C284" t="str">
            <v>г. Краснодар, 
ул. им. Захарова, 
д. 35</v>
          </cell>
          <cell r="D284">
            <v>18.96</v>
          </cell>
          <cell r="E284" t="e">
            <v>#N/A</v>
          </cell>
          <cell r="F284" t="e">
            <v>#N/A</v>
          </cell>
          <cell r="G284" t="e">
            <v>#N/A</v>
          </cell>
          <cell r="H284" t="e">
            <v>#N/A</v>
          </cell>
          <cell r="I284" t="e">
            <v>#N/A</v>
          </cell>
        </row>
        <row r="285">
          <cell r="A285">
            <v>722100372</v>
          </cell>
          <cell r="B285" t="str">
            <v>город Краснодар</v>
          </cell>
          <cell r="C285" t="str">
            <v>г. Краснодар, 
ул. им. Захарова, 
д. 37</v>
          </cell>
          <cell r="D285">
            <v>24.412500000000001</v>
          </cell>
          <cell r="E285" t="e">
            <v>#N/A</v>
          </cell>
          <cell r="F285" t="e">
            <v>#N/A</v>
          </cell>
          <cell r="G285" t="e">
            <v>#N/A</v>
          </cell>
          <cell r="H285" t="e">
            <v>#N/A</v>
          </cell>
          <cell r="I285" t="e">
            <v>#N/A</v>
          </cell>
        </row>
        <row r="286">
          <cell r="A286">
            <v>99997488</v>
          </cell>
          <cell r="B286" t="str">
            <v>город Краснодар</v>
          </cell>
          <cell r="C286" t="str">
            <v>г. Краснодар, 
ул. им. Захарова, 
д. 39</v>
          </cell>
          <cell r="D286">
            <v>22.321666666666999</v>
          </cell>
          <cell r="E286" t="e">
            <v>#N/A</v>
          </cell>
          <cell r="F286" t="e">
            <v>#N/A</v>
          </cell>
          <cell r="G286" t="e">
            <v>#N/A</v>
          </cell>
          <cell r="H286" t="e">
            <v>#N/A</v>
          </cell>
          <cell r="I286" t="e">
            <v>#N/A</v>
          </cell>
        </row>
        <row r="287">
          <cell r="A287">
            <v>361742772</v>
          </cell>
          <cell r="B287" t="str">
            <v>город Краснодар</v>
          </cell>
          <cell r="C287" t="str">
            <v>г. Краснодар, 
ул. им. Захарова, 
д. 41</v>
          </cell>
          <cell r="D287">
            <v>6.1924999999999999</v>
          </cell>
          <cell r="E287" t="e">
            <v>#N/A</v>
          </cell>
          <cell r="F287" t="e">
            <v>#N/A</v>
          </cell>
          <cell r="G287" t="e">
            <v>#N/A</v>
          </cell>
          <cell r="H287" t="e">
            <v>#N/A</v>
          </cell>
          <cell r="I287" t="e">
            <v>#N/A</v>
          </cell>
        </row>
        <row r="288">
          <cell r="A288">
            <v>722103564</v>
          </cell>
          <cell r="B288" t="str">
            <v>город Краснодар</v>
          </cell>
          <cell r="C288" t="str">
            <v>г. Краснодар, 
ул. им. Захарова, 
д. 43</v>
          </cell>
          <cell r="D288">
            <v>23.715</v>
          </cell>
          <cell r="E288" t="e">
            <v>#N/A</v>
          </cell>
          <cell r="F288" t="e">
            <v>#N/A</v>
          </cell>
          <cell r="G288" t="e">
            <v>#N/A</v>
          </cell>
          <cell r="H288" t="e">
            <v>#N/A</v>
          </cell>
          <cell r="I288" t="e">
            <v>#N/A</v>
          </cell>
        </row>
        <row r="289">
          <cell r="A289">
            <v>722117430</v>
          </cell>
          <cell r="B289" t="str">
            <v>город Краснодар</v>
          </cell>
          <cell r="C289" t="str">
            <v>г. Краснодар, 
ул. им. Захарова, 
д. 45</v>
          </cell>
          <cell r="D289">
            <v>19.639166666666998</v>
          </cell>
          <cell r="E289" t="e">
            <v>#N/A</v>
          </cell>
          <cell r="F289" t="e">
            <v>#N/A</v>
          </cell>
          <cell r="G289" t="e">
            <v>#N/A</v>
          </cell>
          <cell r="H289" t="e">
            <v>#N/A</v>
          </cell>
          <cell r="I289" t="e">
            <v>#N/A</v>
          </cell>
        </row>
        <row r="290">
          <cell r="A290">
            <v>722128472</v>
          </cell>
          <cell r="B290" t="str">
            <v>город Краснодар</v>
          </cell>
          <cell r="C290" t="str">
            <v>г. Краснодар, 
ул. им. Захарова, 
д. 47</v>
          </cell>
          <cell r="D290">
            <v>20.028333333332998</v>
          </cell>
          <cell r="E290" t="e">
            <v>#N/A</v>
          </cell>
          <cell r="F290" t="e">
            <v>#N/A</v>
          </cell>
          <cell r="G290" t="e">
            <v>#N/A</v>
          </cell>
          <cell r="H290" t="e">
            <v>#N/A</v>
          </cell>
          <cell r="I290" t="e">
            <v>#N/A</v>
          </cell>
        </row>
        <row r="291">
          <cell r="A291">
            <v>247381501</v>
          </cell>
          <cell r="B291" t="str">
            <v>город Краснодар</v>
          </cell>
          <cell r="C291" t="str">
            <v>г. Краснодар, 
ул. им. Захарова, 
д. 49</v>
          </cell>
          <cell r="D291">
            <v>11.393333333333</v>
          </cell>
          <cell r="E291" t="e">
            <v>#N/A</v>
          </cell>
          <cell r="F291" t="e">
            <v>#N/A</v>
          </cell>
          <cell r="G291" t="e">
            <v>#N/A</v>
          </cell>
          <cell r="H291" t="e">
            <v>#N/A</v>
          </cell>
          <cell r="I291" t="e">
            <v>#N/A</v>
          </cell>
        </row>
        <row r="292">
          <cell r="A292">
            <v>99995563</v>
          </cell>
          <cell r="B292" t="str">
            <v>город Краснодар</v>
          </cell>
          <cell r="C292" t="str">
            <v>г. Краснодар, 
ул. им. Захарова, 
д. 51</v>
          </cell>
          <cell r="D292">
            <v>19.483333333333</v>
          </cell>
          <cell r="E292" t="e">
            <v>#N/A</v>
          </cell>
          <cell r="F292" t="e">
            <v>#N/A</v>
          </cell>
          <cell r="G292" t="e">
            <v>#N/A</v>
          </cell>
          <cell r="H292" t="e">
            <v>#N/A</v>
          </cell>
          <cell r="I292" t="e">
            <v>#N/A</v>
          </cell>
        </row>
        <row r="293">
          <cell r="A293">
            <v>48398798</v>
          </cell>
          <cell r="B293" t="str">
            <v>город Краснодар</v>
          </cell>
          <cell r="C293" t="str">
            <v>г. Краснодар, 
ул. им. Захарова, 
д. 53</v>
          </cell>
          <cell r="D293">
            <v>15.75</v>
          </cell>
          <cell r="E293" t="e">
            <v>#N/A</v>
          </cell>
          <cell r="F293" t="e">
            <v>#N/A</v>
          </cell>
          <cell r="G293" t="e">
            <v>#N/A</v>
          </cell>
          <cell r="H293" t="e">
            <v>#N/A</v>
          </cell>
          <cell r="I293" t="e">
            <v>#N/A</v>
          </cell>
        </row>
        <row r="294">
          <cell r="A294">
            <v>722151179</v>
          </cell>
          <cell r="B294" t="str">
            <v>город Краснодар</v>
          </cell>
          <cell r="C294" t="str">
            <v>г. Краснодар, 
ул. им. Захарова, 
д. 57</v>
          </cell>
          <cell r="D294">
            <v>20.051666666667</v>
          </cell>
          <cell r="E294" t="e">
            <v>#N/A</v>
          </cell>
          <cell r="F294" t="e">
            <v>#N/A</v>
          </cell>
          <cell r="G294" t="e">
            <v>#N/A</v>
          </cell>
          <cell r="H294" t="e">
            <v>#N/A</v>
          </cell>
          <cell r="I294" t="e">
            <v>#N/A</v>
          </cell>
        </row>
        <row r="295">
          <cell r="A295">
            <v>99998534</v>
          </cell>
          <cell r="B295" t="str">
            <v>город Краснодар</v>
          </cell>
          <cell r="C295" t="str">
            <v>г. Краснодар, 
ул. им. Ивана Рослого, 
д. 8</v>
          </cell>
          <cell r="D295">
            <v>0.47333333333299998</v>
          </cell>
          <cell r="E295" t="e">
            <v>#N/A</v>
          </cell>
          <cell r="F295" t="e">
            <v>#N/A</v>
          </cell>
          <cell r="G295" t="e">
            <v>#N/A</v>
          </cell>
          <cell r="H295" t="e">
            <v>#N/A</v>
          </cell>
          <cell r="I295" t="e">
            <v>#N/A</v>
          </cell>
        </row>
        <row r="296">
          <cell r="A296">
            <v>100000328</v>
          </cell>
          <cell r="B296" t="str">
            <v>город Краснодар</v>
          </cell>
          <cell r="C296" t="str">
            <v>г. Краснодар, 
ул. им. Ивана Рослого, 
д. 16, корп. 1</v>
          </cell>
          <cell r="D296">
            <v>0.24166666666700001</v>
          </cell>
          <cell r="E296" t="e">
            <v>#N/A</v>
          </cell>
          <cell r="F296" t="e">
            <v>#N/A</v>
          </cell>
          <cell r="G296" t="e">
            <v>#N/A</v>
          </cell>
          <cell r="H296" t="e">
            <v>#N/A</v>
          </cell>
          <cell r="I296" t="e">
            <v>#N/A</v>
          </cell>
        </row>
        <row r="297">
          <cell r="A297">
            <v>100000336</v>
          </cell>
          <cell r="B297" t="str">
            <v>город Краснодар</v>
          </cell>
          <cell r="C297" t="str">
            <v>г. Краснодар, 
ул. им. Ивана Рослого, 
д. 16, корп. 2</v>
          </cell>
          <cell r="D297">
            <v>0.24166666666700001</v>
          </cell>
          <cell r="E297" t="e">
            <v>#N/A</v>
          </cell>
          <cell r="F297" t="e">
            <v>#N/A</v>
          </cell>
          <cell r="G297" t="e">
            <v>#N/A</v>
          </cell>
          <cell r="H297" t="e">
            <v>#N/A</v>
          </cell>
          <cell r="I297" t="e">
            <v>#N/A</v>
          </cell>
        </row>
        <row r="298">
          <cell r="A298">
            <v>100000392</v>
          </cell>
          <cell r="B298" t="str">
            <v>город Краснодар</v>
          </cell>
          <cell r="C298" t="str">
            <v>г. Краснодар, 
ул. им. Ивана Рослого, 
д. 16</v>
          </cell>
          <cell r="D298">
            <v>0.24166666666700001</v>
          </cell>
          <cell r="E298" t="e">
            <v>#N/A</v>
          </cell>
          <cell r="F298" t="e">
            <v>#N/A</v>
          </cell>
          <cell r="G298" t="e">
            <v>#N/A</v>
          </cell>
          <cell r="H298" t="e">
            <v>#N/A</v>
          </cell>
          <cell r="I298" t="e">
            <v>#N/A</v>
          </cell>
        </row>
        <row r="299">
          <cell r="A299">
            <v>48398687</v>
          </cell>
          <cell r="B299" t="str">
            <v>город Краснодар</v>
          </cell>
          <cell r="C299" t="str">
            <v>г. Краснодар, 
ул. им. Калинина, 
д. 1, корп. 5</v>
          </cell>
          <cell r="D299">
            <v>11.183333333333</v>
          </cell>
          <cell r="E299" t="e">
            <v>#N/A</v>
          </cell>
          <cell r="F299" t="e">
            <v>#N/A</v>
          </cell>
          <cell r="G299" t="e">
            <v>#N/A</v>
          </cell>
          <cell r="H299" t="e">
            <v>#N/A</v>
          </cell>
          <cell r="I299" t="e">
            <v>#N/A</v>
          </cell>
        </row>
        <row r="300">
          <cell r="A300">
            <v>722748370</v>
          </cell>
          <cell r="B300" t="str">
            <v>город Краснодар</v>
          </cell>
          <cell r="C300" t="str">
            <v>г. Краснодар, 
ул. им. Калинина, 
д. 1, корп. 6</v>
          </cell>
          <cell r="D300">
            <v>21.866666666667001</v>
          </cell>
          <cell r="E300" t="e">
            <v>#N/A</v>
          </cell>
          <cell r="F300" t="e">
            <v>#N/A</v>
          </cell>
          <cell r="G300" t="e">
            <v>#N/A</v>
          </cell>
          <cell r="H300" t="e">
            <v>#N/A</v>
          </cell>
          <cell r="I300" t="e">
            <v>#N/A</v>
          </cell>
        </row>
        <row r="301">
          <cell r="A301">
            <v>722748439</v>
          </cell>
          <cell r="B301" t="str">
            <v>город Краснодар</v>
          </cell>
          <cell r="C301" t="str">
            <v>г. Краснодар, 
ул. им. Калинина, 
д. 1, корп. 8</v>
          </cell>
          <cell r="D301">
            <v>18.393333333333999</v>
          </cell>
          <cell r="E301" t="e">
            <v>#N/A</v>
          </cell>
          <cell r="F301" t="e">
            <v>#N/A</v>
          </cell>
          <cell r="G301" t="e">
            <v>#N/A</v>
          </cell>
          <cell r="H301" t="e">
            <v>#N/A</v>
          </cell>
          <cell r="I301" t="e">
            <v>#N/A</v>
          </cell>
        </row>
        <row r="302">
          <cell r="A302">
            <v>722747371</v>
          </cell>
          <cell r="B302" t="str">
            <v>город Краснодар</v>
          </cell>
          <cell r="C302" t="str">
            <v>г. Краснодар, 
ул. им. Калинина, 
д. 1, корп. 10</v>
          </cell>
          <cell r="D302">
            <v>21.807500000000001</v>
          </cell>
          <cell r="E302" t="e">
            <v>#N/A</v>
          </cell>
          <cell r="F302" t="e">
            <v>#N/A</v>
          </cell>
          <cell r="G302" t="e">
            <v>#N/A</v>
          </cell>
          <cell r="H302" t="e">
            <v>#N/A</v>
          </cell>
          <cell r="I302" t="e">
            <v>#N/A</v>
          </cell>
        </row>
        <row r="303">
          <cell r="A303">
            <v>722747548</v>
          </cell>
          <cell r="B303" t="str">
            <v>город Краснодар</v>
          </cell>
          <cell r="C303" t="str">
            <v>г. Краснодар, 
ул. им. Калинина, 
д. 1, корп. 11</v>
          </cell>
          <cell r="D303">
            <v>19.100000000000001</v>
          </cell>
          <cell r="E303" t="e">
            <v>#N/A</v>
          </cell>
          <cell r="F303" t="e">
            <v>#N/A</v>
          </cell>
          <cell r="G303" t="e">
            <v>#N/A</v>
          </cell>
          <cell r="H303" t="e">
            <v>#N/A</v>
          </cell>
          <cell r="I303" t="e">
            <v>#N/A</v>
          </cell>
        </row>
        <row r="304">
          <cell r="A304">
            <v>722747891</v>
          </cell>
          <cell r="B304" t="str">
            <v>город Краснодар</v>
          </cell>
          <cell r="C304" t="str">
            <v>г. Краснодар, 
ул. им. Калинина, 
д. 1, корп. 13</v>
          </cell>
          <cell r="D304">
            <v>19.100000000000001</v>
          </cell>
          <cell r="E304" t="e">
            <v>#N/A</v>
          </cell>
          <cell r="F304" t="e">
            <v>#N/A</v>
          </cell>
          <cell r="G304" t="e">
            <v>#N/A</v>
          </cell>
          <cell r="H304" t="e">
            <v>#N/A</v>
          </cell>
          <cell r="I304" t="e">
            <v>#N/A</v>
          </cell>
        </row>
        <row r="305">
          <cell r="A305">
            <v>722748669</v>
          </cell>
          <cell r="B305" t="str">
            <v>город Краснодар</v>
          </cell>
          <cell r="C305" t="str">
            <v>г. Краснодар, 
ул. им. Калинина, 
д. 1, корп. 9 А</v>
          </cell>
          <cell r="D305">
            <v>6.2333333333330003</v>
          </cell>
          <cell r="E305" t="e">
            <v>#N/A</v>
          </cell>
          <cell r="F305" t="e">
            <v>#N/A</v>
          </cell>
          <cell r="G305" t="e">
            <v>#N/A</v>
          </cell>
          <cell r="H305" t="e">
            <v>#N/A</v>
          </cell>
          <cell r="I305" t="e">
            <v>#N/A</v>
          </cell>
        </row>
        <row r="306">
          <cell r="A306">
            <v>722748100</v>
          </cell>
          <cell r="B306" t="str">
            <v>город Краснодар</v>
          </cell>
          <cell r="C306" t="str">
            <v>г. Краснодар, 
ул. им. Калинина, 
д. 1/3</v>
          </cell>
          <cell r="D306">
            <v>21.734999999999999</v>
          </cell>
          <cell r="E306" t="e">
            <v>#N/A</v>
          </cell>
          <cell r="F306" t="e">
            <v>#N/A</v>
          </cell>
          <cell r="G306" t="e">
            <v>#N/A</v>
          </cell>
          <cell r="H306" t="e">
            <v>#N/A</v>
          </cell>
          <cell r="I306" t="e">
            <v>#N/A</v>
          </cell>
        </row>
        <row r="307">
          <cell r="A307">
            <v>722940249</v>
          </cell>
          <cell r="B307" t="str">
            <v>город Краснодар</v>
          </cell>
          <cell r="C307" t="str">
            <v>г. Краснодар, 
ул. им. Калинина, 
д. 76/1</v>
          </cell>
          <cell r="D307">
            <v>18.733333333333</v>
          </cell>
          <cell r="E307" t="e">
            <v>#N/A</v>
          </cell>
          <cell r="F307" t="e">
            <v>#N/A</v>
          </cell>
          <cell r="G307" t="e">
            <v>#N/A</v>
          </cell>
          <cell r="H307" t="e">
            <v>#N/A</v>
          </cell>
          <cell r="I307" t="e">
            <v>#N/A</v>
          </cell>
        </row>
        <row r="308">
          <cell r="A308">
            <v>722941560</v>
          </cell>
          <cell r="B308" t="str">
            <v>город Краснодар</v>
          </cell>
          <cell r="C308" t="str">
            <v>г. Краснодар, 
ул. им. Калинина, 
д. 76/2</v>
          </cell>
          <cell r="D308">
            <v>15.95</v>
          </cell>
          <cell r="E308" t="e">
            <v>#N/A</v>
          </cell>
          <cell r="F308" t="e">
            <v>#N/A</v>
          </cell>
          <cell r="G308" t="e">
            <v>#N/A</v>
          </cell>
          <cell r="H308" t="e">
            <v>#N/A</v>
          </cell>
          <cell r="I308" t="e">
            <v>#N/A</v>
          </cell>
        </row>
        <row r="309">
          <cell r="A309">
            <v>722942181</v>
          </cell>
          <cell r="B309" t="str">
            <v>город Краснодар</v>
          </cell>
          <cell r="C309" t="str">
            <v>г. Краснодар, 
ул. им. Калинина, 
д. 78/1</v>
          </cell>
          <cell r="D309">
            <v>19.25</v>
          </cell>
          <cell r="E309" t="e">
            <v>#N/A</v>
          </cell>
          <cell r="F309" t="e">
            <v>#N/A</v>
          </cell>
          <cell r="G309" t="e">
            <v>#N/A</v>
          </cell>
          <cell r="H309" t="e">
            <v>#N/A</v>
          </cell>
          <cell r="I309" t="e">
            <v>#N/A</v>
          </cell>
        </row>
        <row r="310">
          <cell r="A310">
            <v>722943547</v>
          </cell>
          <cell r="B310" t="str">
            <v>город Краснодар</v>
          </cell>
          <cell r="C310" t="str">
            <v>г. Краснодар, 
ул. им. Калинина, 
д. 78/2</v>
          </cell>
          <cell r="D310">
            <v>19.32</v>
          </cell>
          <cell r="E310" t="e">
            <v>#N/A</v>
          </cell>
          <cell r="F310" t="e">
            <v>#N/A</v>
          </cell>
          <cell r="G310" t="e">
            <v>#N/A</v>
          </cell>
          <cell r="H310" t="e">
            <v>#N/A</v>
          </cell>
          <cell r="I310" t="e">
            <v>#N/A</v>
          </cell>
        </row>
        <row r="311">
          <cell r="A311">
            <v>99996809</v>
          </cell>
          <cell r="B311" t="str">
            <v>город Краснодар</v>
          </cell>
          <cell r="C311" t="str">
            <v>г. Краснодар, 
ул. им. Калинина, 
д. 128</v>
          </cell>
          <cell r="D311">
            <v>16.774999999999999</v>
          </cell>
          <cell r="E311" t="e">
            <v>#N/A</v>
          </cell>
          <cell r="F311" t="e">
            <v>#N/A</v>
          </cell>
          <cell r="G311" t="e">
            <v>#N/A</v>
          </cell>
          <cell r="H311" t="e">
            <v>#N/A</v>
          </cell>
          <cell r="I311" t="e">
            <v>#N/A</v>
          </cell>
        </row>
        <row r="312">
          <cell r="A312">
            <v>722750604</v>
          </cell>
          <cell r="B312" t="str">
            <v>город Краснодар</v>
          </cell>
          <cell r="C312" t="str">
            <v>г. Краснодар, 
ул. им. Калинина, 
д. 130</v>
          </cell>
          <cell r="D312">
            <v>12.975</v>
          </cell>
          <cell r="E312" t="e">
            <v>#N/A</v>
          </cell>
          <cell r="F312" t="e">
            <v>#N/A</v>
          </cell>
          <cell r="G312" t="e">
            <v>#N/A</v>
          </cell>
          <cell r="H312" t="e">
            <v>#N/A</v>
          </cell>
          <cell r="I312" t="e">
            <v>#N/A</v>
          </cell>
        </row>
        <row r="313">
          <cell r="A313">
            <v>722750694</v>
          </cell>
          <cell r="B313" t="str">
            <v>город Краснодар</v>
          </cell>
          <cell r="C313" t="str">
            <v>г. Краснодар, 
ул. им. Калинина, 
д. 134</v>
          </cell>
          <cell r="D313">
            <v>15.458333333333</v>
          </cell>
          <cell r="E313" t="e">
            <v>#N/A</v>
          </cell>
          <cell r="F313" t="e">
            <v>#N/A</v>
          </cell>
          <cell r="G313" t="e">
            <v>#N/A</v>
          </cell>
          <cell r="H313" t="e">
            <v>#N/A</v>
          </cell>
          <cell r="I313" t="e">
            <v>#N/A</v>
          </cell>
        </row>
        <row r="314">
          <cell r="A314">
            <v>722750746</v>
          </cell>
          <cell r="B314" t="str">
            <v>город Краснодар</v>
          </cell>
          <cell r="C314" t="str">
            <v>г. Краснодар, 
ул. им. Калинина, 
д. 140</v>
          </cell>
          <cell r="D314">
            <v>22.764166666666998</v>
          </cell>
          <cell r="E314" t="e">
            <v>#N/A</v>
          </cell>
          <cell r="F314" t="e">
            <v>#N/A</v>
          </cell>
          <cell r="G314" t="e">
            <v>#N/A</v>
          </cell>
          <cell r="H314" t="e">
            <v>#N/A</v>
          </cell>
          <cell r="I314" t="e">
            <v>#N/A</v>
          </cell>
        </row>
        <row r="315">
          <cell r="A315">
            <v>722750955</v>
          </cell>
          <cell r="B315" t="str">
            <v>город Краснодар</v>
          </cell>
          <cell r="C315" t="str">
            <v>г. Краснодар, 
ул. им. Калинина, 
д. 142</v>
          </cell>
          <cell r="D315">
            <v>17.945833333334001</v>
          </cell>
          <cell r="E315" t="e">
            <v>#N/A</v>
          </cell>
          <cell r="F315" t="e">
            <v>#N/A</v>
          </cell>
          <cell r="G315" t="e">
            <v>#N/A</v>
          </cell>
          <cell r="H315" t="e">
            <v>#N/A</v>
          </cell>
          <cell r="I315" t="e">
            <v>#N/A</v>
          </cell>
        </row>
        <row r="316">
          <cell r="A316">
            <v>722945440</v>
          </cell>
          <cell r="B316" t="str">
            <v>город Краснодар</v>
          </cell>
          <cell r="C316" t="str">
            <v>г. Краснодар, 
ул. им. Каляева, 
д. 68</v>
          </cell>
          <cell r="D316">
            <v>2.5666666666669999</v>
          </cell>
          <cell r="E316" t="e">
            <v>#N/A</v>
          </cell>
          <cell r="F316" t="e">
            <v>#N/A</v>
          </cell>
          <cell r="G316" t="e">
            <v>#N/A</v>
          </cell>
          <cell r="H316" t="e">
            <v>#N/A</v>
          </cell>
          <cell r="I316" t="e">
            <v>#N/A</v>
          </cell>
        </row>
        <row r="317">
          <cell r="A317">
            <v>99997052</v>
          </cell>
          <cell r="B317" t="str">
            <v>город Краснодар</v>
          </cell>
          <cell r="C317" t="str">
            <v>г. Краснодар, 
ул. им. Кирова, 
д. 22</v>
          </cell>
          <cell r="D317">
            <v>20.04</v>
          </cell>
          <cell r="E317" t="e">
            <v>#N/A</v>
          </cell>
          <cell r="F317" t="e">
            <v>#N/A</v>
          </cell>
          <cell r="G317" t="e">
            <v>#N/A</v>
          </cell>
          <cell r="H317" t="e">
            <v>#N/A</v>
          </cell>
          <cell r="I317" t="e">
            <v>#N/A</v>
          </cell>
        </row>
        <row r="318">
          <cell r="A318">
            <v>722753453</v>
          </cell>
          <cell r="B318" t="str">
            <v>город Краснодар</v>
          </cell>
          <cell r="C318" t="str">
            <v>г. Краснодар, 
ул. им. Кирова, 
д. 30</v>
          </cell>
          <cell r="D318">
            <v>21.886666666667001</v>
          </cell>
          <cell r="E318" t="e">
            <v>#N/A</v>
          </cell>
          <cell r="F318" t="e">
            <v>#N/A</v>
          </cell>
          <cell r="G318" t="e">
            <v>#N/A</v>
          </cell>
          <cell r="H318" t="e">
            <v>#N/A</v>
          </cell>
          <cell r="I318" t="e">
            <v>#N/A</v>
          </cell>
        </row>
        <row r="319">
          <cell r="A319">
            <v>99997841</v>
          </cell>
          <cell r="B319" t="str">
            <v>город Краснодар</v>
          </cell>
          <cell r="C319" t="str">
            <v>г. Краснодар, 
ул. им. Кирова, 
д. 37</v>
          </cell>
          <cell r="D319">
            <v>15.586666666667</v>
          </cell>
          <cell r="E319" t="e">
            <v>#N/A</v>
          </cell>
          <cell r="F319" t="e">
            <v>#N/A</v>
          </cell>
          <cell r="G319" t="e">
            <v>#N/A</v>
          </cell>
          <cell r="H319" t="e">
            <v>#N/A</v>
          </cell>
          <cell r="I319" t="e">
            <v>#N/A</v>
          </cell>
        </row>
        <row r="320">
          <cell r="A320">
            <v>361743168</v>
          </cell>
          <cell r="B320" t="str">
            <v>город Краснодар</v>
          </cell>
          <cell r="C320" t="str">
            <v>г. Краснодар, 
ул. им. Кирова, 
д. 39</v>
          </cell>
          <cell r="D320">
            <v>14.970833333332999</v>
          </cell>
          <cell r="E320" t="e">
            <v>#N/A</v>
          </cell>
          <cell r="F320" t="e">
            <v>#N/A</v>
          </cell>
          <cell r="G320" t="e">
            <v>#N/A</v>
          </cell>
          <cell r="H320" t="e">
            <v>#N/A</v>
          </cell>
          <cell r="I320" t="e">
            <v>#N/A</v>
          </cell>
        </row>
        <row r="321">
          <cell r="A321">
            <v>722753946</v>
          </cell>
          <cell r="B321" t="str">
            <v>город Краснодар</v>
          </cell>
          <cell r="C321" t="str">
            <v>г. Краснодар, 
ул. им. Кирова, 
д. 93</v>
          </cell>
          <cell r="D321">
            <v>28.175000000000001</v>
          </cell>
          <cell r="E321" t="e">
            <v>#N/A</v>
          </cell>
          <cell r="F321" t="e">
            <v>#N/A</v>
          </cell>
          <cell r="G321" t="e">
            <v>#N/A</v>
          </cell>
          <cell r="H321" t="e">
            <v>#N/A</v>
          </cell>
          <cell r="I321" t="e">
            <v>#N/A</v>
          </cell>
        </row>
        <row r="322">
          <cell r="A322">
            <v>78918103</v>
          </cell>
          <cell r="B322" t="str">
            <v>город Краснодар</v>
          </cell>
          <cell r="C322" t="str">
            <v>г. Краснодар, 
ул. им. Ковалева, 
д. 1</v>
          </cell>
          <cell r="D322">
            <v>5.7333333333330003</v>
          </cell>
          <cell r="E322" t="e">
            <v>#N/A</v>
          </cell>
          <cell r="F322" t="e">
            <v>#N/A</v>
          </cell>
          <cell r="G322" t="e">
            <v>#N/A</v>
          </cell>
          <cell r="H322" t="e">
            <v>#N/A</v>
          </cell>
          <cell r="I322" t="e">
            <v>#N/A</v>
          </cell>
        </row>
        <row r="323">
          <cell r="A323">
            <v>99991592</v>
          </cell>
          <cell r="B323" t="str">
            <v>город Краснодар</v>
          </cell>
          <cell r="C323" t="str">
            <v>г. Краснодар, 
ул. им. Космонавта Гагарина, 
д. 129</v>
          </cell>
          <cell r="D323">
            <v>14.466666666666001</v>
          </cell>
          <cell r="E323" t="e">
            <v>#N/A</v>
          </cell>
          <cell r="F323" t="e">
            <v>#N/A</v>
          </cell>
          <cell r="G323" t="e">
            <v>#N/A</v>
          </cell>
          <cell r="H323" t="e">
            <v>#N/A</v>
          </cell>
          <cell r="I323" t="e">
            <v>#N/A</v>
          </cell>
        </row>
        <row r="324">
          <cell r="A324">
            <v>727023401</v>
          </cell>
          <cell r="B324" t="str">
            <v>город Краснодар</v>
          </cell>
          <cell r="C324" t="str">
            <v>г. Краснодар, 
ул. им. Космонавта Гагарина, 
д. 188</v>
          </cell>
          <cell r="D324">
            <v>15.4</v>
          </cell>
          <cell r="E324" t="e">
            <v>#N/A</v>
          </cell>
          <cell r="F324" t="e">
            <v>#N/A</v>
          </cell>
          <cell r="G324" t="e">
            <v>#N/A</v>
          </cell>
          <cell r="H324" t="e">
            <v>#N/A</v>
          </cell>
          <cell r="I324" t="e">
            <v>#N/A</v>
          </cell>
        </row>
        <row r="325">
          <cell r="A325">
            <v>727024466</v>
          </cell>
          <cell r="B325" t="str">
            <v>город Краснодар</v>
          </cell>
          <cell r="C325" t="str">
            <v>г. Краснодар, 
ул. им. Космонавта Гагарина, 
д. 200</v>
          </cell>
          <cell r="D325">
            <v>13.775</v>
          </cell>
          <cell r="E325" t="e">
            <v>#N/A</v>
          </cell>
          <cell r="F325" t="e">
            <v>#N/A</v>
          </cell>
          <cell r="G325" t="e">
            <v>#N/A</v>
          </cell>
          <cell r="H325" t="e">
            <v>#N/A</v>
          </cell>
          <cell r="I325" t="e">
            <v>#N/A</v>
          </cell>
        </row>
        <row r="326">
          <cell r="A326">
            <v>727025510</v>
          </cell>
          <cell r="B326" t="str">
            <v>город Краснодар</v>
          </cell>
          <cell r="C326" t="str">
            <v>г. Краснодар, 
ул. им. Космонавта Гагарина, 
д. 202</v>
          </cell>
          <cell r="D326">
            <v>15.4</v>
          </cell>
          <cell r="E326" t="e">
            <v>#N/A</v>
          </cell>
          <cell r="F326" t="e">
            <v>#N/A</v>
          </cell>
          <cell r="G326" t="e">
            <v>#N/A</v>
          </cell>
          <cell r="H326" t="e">
            <v>#N/A</v>
          </cell>
          <cell r="I326" t="e">
            <v>#N/A</v>
          </cell>
        </row>
        <row r="327">
          <cell r="A327">
            <v>731241603</v>
          </cell>
          <cell r="B327" t="str">
            <v>город Краснодар</v>
          </cell>
          <cell r="C327" t="str">
            <v>г. Краснодар, 
ул. им. Космонавта Гагарина, 
д. 204</v>
          </cell>
          <cell r="D327">
            <v>21</v>
          </cell>
          <cell r="E327" t="e">
            <v>#N/A</v>
          </cell>
          <cell r="F327" t="e">
            <v>#N/A</v>
          </cell>
          <cell r="G327" t="e">
            <v>#N/A</v>
          </cell>
          <cell r="H327" t="e">
            <v>#N/A</v>
          </cell>
          <cell r="I327" t="e">
            <v>#N/A</v>
          </cell>
        </row>
        <row r="328">
          <cell r="A328">
            <v>727030596</v>
          </cell>
          <cell r="B328" t="str">
            <v>город Краснодар</v>
          </cell>
          <cell r="C328" t="str">
            <v>г. Краснодар, 
ул. им. Космонавта Гагарина, 
д. 206</v>
          </cell>
          <cell r="D328">
            <v>15.4</v>
          </cell>
          <cell r="E328" t="e">
            <v>#N/A</v>
          </cell>
          <cell r="F328" t="e">
            <v>#N/A</v>
          </cell>
          <cell r="G328" t="e">
            <v>#N/A</v>
          </cell>
          <cell r="H328" t="e">
            <v>#N/A</v>
          </cell>
          <cell r="I328" t="e">
            <v>#N/A</v>
          </cell>
        </row>
        <row r="329">
          <cell r="A329">
            <v>731242850</v>
          </cell>
          <cell r="B329" t="str">
            <v>город Краснодар</v>
          </cell>
          <cell r="C329" t="str">
            <v>г. Краснодар, 
ул. им. Космонавта Гагарина, 
д. 208</v>
          </cell>
          <cell r="D329">
            <v>15.4</v>
          </cell>
          <cell r="E329" t="e">
            <v>#N/A</v>
          </cell>
          <cell r="F329" t="e">
            <v>#N/A</v>
          </cell>
          <cell r="G329" t="e">
            <v>#N/A</v>
          </cell>
          <cell r="H329" t="e">
            <v>#N/A</v>
          </cell>
          <cell r="I329" t="e">
            <v>#N/A</v>
          </cell>
        </row>
        <row r="330">
          <cell r="A330">
            <v>727032135</v>
          </cell>
          <cell r="B330" t="str">
            <v>город Краснодар</v>
          </cell>
          <cell r="C330" t="str">
            <v>г. Краснодар, 
ул. им. Космонавта Гагарина, 
д. 210</v>
          </cell>
          <cell r="D330">
            <v>15.4</v>
          </cell>
          <cell r="E330" t="e">
            <v>#N/A</v>
          </cell>
          <cell r="F330" t="e">
            <v>#N/A</v>
          </cell>
          <cell r="G330" t="e">
            <v>#N/A</v>
          </cell>
          <cell r="H330" t="e">
            <v>#N/A</v>
          </cell>
          <cell r="I330" t="e">
            <v>#N/A</v>
          </cell>
        </row>
        <row r="331">
          <cell r="A331">
            <v>727032728</v>
          </cell>
          <cell r="B331" t="str">
            <v>город Краснодар</v>
          </cell>
          <cell r="C331" t="str">
            <v>г. Краснодар, 
ул. им. Космонавта Гагарина, 
д. 214</v>
          </cell>
          <cell r="D331">
            <v>15.95</v>
          </cell>
          <cell r="E331" t="e">
            <v>#N/A</v>
          </cell>
          <cell r="F331" t="e">
            <v>#N/A</v>
          </cell>
          <cell r="G331" t="e">
            <v>#N/A</v>
          </cell>
          <cell r="H331" t="e">
            <v>#N/A</v>
          </cell>
          <cell r="I331" t="e">
            <v>#N/A</v>
          </cell>
        </row>
        <row r="332">
          <cell r="A332">
            <v>585392619</v>
          </cell>
          <cell r="B332" t="str">
            <v>город Краснодар</v>
          </cell>
          <cell r="C332" t="str">
            <v>г. Краснодар, 
ул. им. Космонавта Гагарина, 
д. 250</v>
          </cell>
          <cell r="D332">
            <v>7.770833333333</v>
          </cell>
          <cell r="E332" t="e">
            <v>#N/A</v>
          </cell>
          <cell r="F332" t="e">
            <v>#N/A</v>
          </cell>
          <cell r="G332" t="e">
            <v>#N/A</v>
          </cell>
          <cell r="H332" t="e">
            <v>#N/A</v>
          </cell>
          <cell r="I332" t="e">
            <v>#N/A</v>
          </cell>
        </row>
        <row r="333">
          <cell r="A333">
            <v>724314714</v>
          </cell>
          <cell r="B333" t="str">
            <v>город Краснодар</v>
          </cell>
          <cell r="C333" t="str">
            <v>г. Краснодар, 
ул. им. Красина, 
д. 2/3</v>
          </cell>
          <cell r="D333">
            <v>18.375</v>
          </cell>
          <cell r="E333" t="e">
            <v>#N/A</v>
          </cell>
          <cell r="F333" t="e">
            <v>#N/A</v>
          </cell>
          <cell r="G333" t="e">
            <v>#N/A</v>
          </cell>
          <cell r="H333" t="e">
            <v>#N/A</v>
          </cell>
          <cell r="I333" t="e">
            <v>#N/A</v>
          </cell>
        </row>
        <row r="334">
          <cell r="A334">
            <v>724845423</v>
          </cell>
          <cell r="B334" t="str">
            <v>город Краснодар</v>
          </cell>
          <cell r="C334" t="str">
            <v>г. Краснодар, 
ул. им. Крупской, 
д. 109</v>
          </cell>
          <cell r="D334">
            <v>21.75</v>
          </cell>
          <cell r="E334" t="e">
            <v>#N/A</v>
          </cell>
          <cell r="F334" t="e">
            <v>#N/A</v>
          </cell>
          <cell r="G334" t="e">
            <v>#N/A</v>
          </cell>
          <cell r="H334" t="e">
            <v>#N/A</v>
          </cell>
          <cell r="I334" t="e">
            <v>#N/A</v>
          </cell>
        </row>
        <row r="335">
          <cell r="A335">
            <v>724845890</v>
          </cell>
          <cell r="B335" t="str">
            <v>город Краснодар</v>
          </cell>
          <cell r="C335" t="str">
            <v>г. Краснодар, 
ул. им. Крупской, 
д. 111</v>
          </cell>
          <cell r="D335">
            <v>19.043333333332999</v>
          </cell>
          <cell r="E335" t="e">
            <v>#N/A</v>
          </cell>
          <cell r="F335" t="e">
            <v>#N/A</v>
          </cell>
          <cell r="G335" t="e">
            <v>#N/A</v>
          </cell>
          <cell r="H335" t="e">
            <v>#N/A</v>
          </cell>
          <cell r="I335" t="e">
            <v>#N/A</v>
          </cell>
        </row>
        <row r="336">
          <cell r="A336">
            <v>48398057</v>
          </cell>
          <cell r="B336" t="str">
            <v>город Краснодар</v>
          </cell>
          <cell r="C336" t="str">
            <v>г. Краснодар, 
ул. им. Крупской, 
д. 113</v>
          </cell>
          <cell r="D336">
            <v>11.428333333333001</v>
          </cell>
          <cell r="E336" t="e">
            <v>#N/A</v>
          </cell>
          <cell r="F336" t="e">
            <v>#N/A</v>
          </cell>
          <cell r="G336" t="e">
            <v>#N/A</v>
          </cell>
          <cell r="H336" t="e">
            <v>#N/A</v>
          </cell>
          <cell r="I336" t="e">
            <v>#N/A</v>
          </cell>
        </row>
        <row r="337">
          <cell r="A337">
            <v>725216631</v>
          </cell>
          <cell r="B337" t="str">
            <v>город Краснодар</v>
          </cell>
          <cell r="C337" t="str">
            <v>г. Краснодар, 
ул. им. Леваневского, 
д. 4/1</v>
          </cell>
          <cell r="D337">
            <v>27.146666666666</v>
          </cell>
          <cell r="E337" t="e">
            <v>#N/A</v>
          </cell>
          <cell r="F337" t="e">
            <v>#N/A</v>
          </cell>
          <cell r="G337" t="e">
            <v>#N/A</v>
          </cell>
          <cell r="H337" t="e">
            <v>#N/A</v>
          </cell>
          <cell r="I337" t="e">
            <v>#N/A</v>
          </cell>
        </row>
        <row r="338">
          <cell r="A338">
            <v>99996984</v>
          </cell>
          <cell r="B338" t="str">
            <v>город Краснодар</v>
          </cell>
          <cell r="C338" t="str">
            <v>г. Краснодар, 
ул. им. Леваневского, 
д. 37</v>
          </cell>
          <cell r="D338">
            <v>25.969999999999001</v>
          </cell>
          <cell r="E338" t="e">
            <v>#N/A</v>
          </cell>
          <cell r="F338" t="e">
            <v>#N/A</v>
          </cell>
          <cell r="G338" t="e">
            <v>#N/A</v>
          </cell>
          <cell r="H338" t="e">
            <v>#N/A</v>
          </cell>
          <cell r="I338" t="e">
            <v>#N/A</v>
          </cell>
        </row>
        <row r="339">
          <cell r="A339">
            <v>725230241</v>
          </cell>
          <cell r="B339" t="str">
            <v>город Краснодар</v>
          </cell>
          <cell r="C339" t="str">
            <v>г. Краснодар, 
ул. им. Леваневского, 
д. 55</v>
          </cell>
          <cell r="D339">
            <v>20.895833333334</v>
          </cell>
          <cell r="E339" t="e">
            <v>#N/A</v>
          </cell>
          <cell r="F339" t="e">
            <v>#N/A</v>
          </cell>
          <cell r="G339" t="e">
            <v>#N/A</v>
          </cell>
          <cell r="H339" t="e">
            <v>#N/A</v>
          </cell>
          <cell r="I339" t="e">
            <v>#N/A</v>
          </cell>
        </row>
        <row r="340">
          <cell r="A340">
            <v>725267128</v>
          </cell>
          <cell r="B340" t="str">
            <v>город Краснодар</v>
          </cell>
          <cell r="C340" t="str">
            <v>г. Краснодар, 
ул. им. Леваневского, 
д. 79</v>
          </cell>
          <cell r="D340">
            <v>20.563333333334</v>
          </cell>
          <cell r="E340" t="e">
            <v>#N/A</v>
          </cell>
          <cell r="F340" t="e">
            <v>#N/A</v>
          </cell>
          <cell r="G340" t="e">
            <v>#N/A</v>
          </cell>
          <cell r="H340" t="e">
            <v>#N/A</v>
          </cell>
          <cell r="I340" t="e">
            <v>#N/A</v>
          </cell>
        </row>
        <row r="341">
          <cell r="A341">
            <v>99997030</v>
          </cell>
          <cell r="B341" t="str">
            <v>город Краснодар</v>
          </cell>
          <cell r="C341" t="str">
            <v>г. Краснодар, 
ул. им. Леваневского, 
д. 129</v>
          </cell>
          <cell r="D341">
            <v>16.978333333333001</v>
          </cell>
          <cell r="E341" t="e">
            <v>#N/A</v>
          </cell>
          <cell r="F341" t="e">
            <v>#N/A</v>
          </cell>
          <cell r="G341" t="e">
            <v>#N/A</v>
          </cell>
          <cell r="H341" t="e">
            <v>#N/A</v>
          </cell>
          <cell r="I341" t="e">
            <v>#N/A</v>
          </cell>
        </row>
        <row r="342">
          <cell r="A342">
            <v>725362232</v>
          </cell>
          <cell r="B342" t="str">
            <v>город Краснодар</v>
          </cell>
          <cell r="C342" t="str">
            <v>г. Краснодар, 
ул. им. Ленина, 
д. 51</v>
          </cell>
          <cell r="D342">
            <v>21.785833333332999</v>
          </cell>
          <cell r="E342" t="e">
            <v>#N/A</v>
          </cell>
          <cell r="F342" t="e">
            <v>#N/A</v>
          </cell>
          <cell r="G342" t="e">
            <v>#N/A</v>
          </cell>
          <cell r="H342" t="e">
            <v>#N/A</v>
          </cell>
          <cell r="I342" t="e">
            <v>#N/A</v>
          </cell>
        </row>
        <row r="343">
          <cell r="A343">
            <v>725314748</v>
          </cell>
          <cell r="B343" t="str">
            <v>город Краснодар</v>
          </cell>
          <cell r="C343" t="str">
            <v>г. Краснодар, 
ул. им. Ленина, 
д. 72</v>
          </cell>
          <cell r="D343">
            <v>22.3125</v>
          </cell>
          <cell r="E343" t="e">
            <v>#N/A</v>
          </cell>
          <cell r="F343" t="e">
            <v>#N/A</v>
          </cell>
          <cell r="G343" t="e">
            <v>#N/A</v>
          </cell>
          <cell r="H343" t="e">
            <v>#N/A</v>
          </cell>
          <cell r="I343" t="e">
            <v>#N/A</v>
          </cell>
        </row>
        <row r="344">
          <cell r="A344">
            <v>99987918</v>
          </cell>
          <cell r="B344" t="str">
            <v>город Краснодар</v>
          </cell>
          <cell r="C344" t="str">
            <v>г. Краснодар, 
ул. им. Ленина, 
д. 80</v>
          </cell>
          <cell r="D344">
            <v>15.051666666667</v>
          </cell>
          <cell r="E344" t="e">
            <v>#N/A</v>
          </cell>
          <cell r="F344" t="e">
            <v>#N/A</v>
          </cell>
          <cell r="G344" t="e">
            <v>#N/A</v>
          </cell>
          <cell r="H344" t="e">
            <v>#N/A</v>
          </cell>
          <cell r="I344" t="e">
            <v>#N/A</v>
          </cell>
        </row>
        <row r="345">
          <cell r="A345">
            <v>736579148</v>
          </cell>
          <cell r="B345" t="str">
            <v>город Краснодар</v>
          </cell>
          <cell r="C345" t="str">
            <v>г. Краснодар, 
ул. им. Ленина, 
д. 89/1</v>
          </cell>
          <cell r="D345">
            <v>16.605</v>
          </cell>
          <cell r="E345" t="e">
            <v>#N/A</v>
          </cell>
          <cell r="F345" t="e">
            <v>#N/A</v>
          </cell>
          <cell r="G345" t="e">
            <v>#N/A</v>
          </cell>
          <cell r="H345" t="e">
            <v>#N/A</v>
          </cell>
          <cell r="I345" t="e">
            <v>#N/A</v>
          </cell>
        </row>
        <row r="346">
          <cell r="A346">
            <v>736579211</v>
          </cell>
          <cell r="B346" t="str">
            <v>город Краснодар</v>
          </cell>
          <cell r="C346" t="str">
            <v>г. Краснодар, 
ул. им. Ленина, 
д. 90</v>
          </cell>
          <cell r="D346">
            <v>18.45</v>
          </cell>
          <cell r="E346" t="e">
            <v>#N/A</v>
          </cell>
          <cell r="F346" t="e">
            <v>#N/A</v>
          </cell>
          <cell r="G346" t="e">
            <v>#N/A</v>
          </cell>
          <cell r="H346" t="e">
            <v>#N/A</v>
          </cell>
          <cell r="I346" t="e">
            <v>#N/A</v>
          </cell>
        </row>
        <row r="347">
          <cell r="A347">
            <v>725335123</v>
          </cell>
          <cell r="B347" t="str">
            <v>город Краснодар</v>
          </cell>
          <cell r="C347" t="str">
            <v>г. Краснодар, 
ул. им. Ленина, 
д. 103</v>
          </cell>
          <cell r="D347">
            <v>19.946666666666999</v>
          </cell>
          <cell r="E347" t="e">
            <v>#N/A</v>
          </cell>
          <cell r="F347" t="e">
            <v>#N/A</v>
          </cell>
          <cell r="G347" t="e">
            <v>#N/A</v>
          </cell>
          <cell r="H347" t="e">
            <v>#N/A</v>
          </cell>
          <cell r="I347" t="e">
            <v>#N/A</v>
          </cell>
        </row>
        <row r="348">
          <cell r="A348">
            <v>736579922</v>
          </cell>
          <cell r="B348" t="str">
            <v>город Краснодар</v>
          </cell>
          <cell r="C348" t="str">
            <v>г. Краснодар, 
ул. им. Лизы Чайкиной, 
д. 4</v>
          </cell>
          <cell r="D348">
            <v>17.535</v>
          </cell>
          <cell r="E348" t="e">
            <v>#N/A</v>
          </cell>
          <cell r="F348" t="e">
            <v>#N/A</v>
          </cell>
          <cell r="G348" t="e">
            <v>#N/A</v>
          </cell>
          <cell r="H348" t="e">
            <v>#N/A</v>
          </cell>
          <cell r="I348" t="e">
            <v>#N/A</v>
          </cell>
        </row>
        <row r="349">
          <cell r="A349">
            <v>736579964</v>
          </cell>
          <cell r="B349" t="str">
            <v>город Краснодар</v>
          </cell>
          <cell r="C349" t="str">
            <v>г. Краснодар, 
ул. им. Лизы Чайкиной, 
д. 5</v>
          </cell>
          <cell r="D349">
            <v>17.535</v>
          </cell>
          <cell r="E349" t="e">
            <v>#N/A</v>
          </cell>
          <cell r="F349" t="e">
            <v>#N/A</v>
          </cell>
          <cell r="G349" t="e">
            <v>#N/A</v>
          </cell>
          <cell r="H349" t="e">
            <v>#N/A</v>
          </cell>
          <cell r="I349" t="e">
            <v>#N/A</v>
          </cell>
        </row>
        <row r="350">
          <cell r="A350">
            <v>736580049</v>
          </cell>
          <cell r="B350" t="str">
            <v>город Краснодар</v>
          </cell>
          <cell r="C350" t="str">
            <v>г. Краснодар, 
ул. им. Лизы Чайкиной, 
д. 6</v>
          </cell>
          <cell r="D350">
            <v>17.535</v>
          </cell>
          <cell r="E350" t="e">
            <v>#N/A</v>
          </cell>
          <cell r="F350" t="e">
            <v>#N/A</v>
          </cell>
          <cell r="G350" t="e">
            <v>#N/A</v>
          </cell>
          <cell r="H350" t="e">
            <v>#N/A</v>
          </cell>
          <cell r="I350" t="e">
            <v>#N/A</v>
          </cell>
        </row>
        <row r="351">
          <cell r="A351">
            <v>736580110</v>
          </cell>
          <cell r="B351" t="str">
            <v>город Краснодар</v>
          </cell>
          <cell r="C351" t="str">
            <v>г. Краснодар, 
ул. им. Лизы Чайкиной, 
д. 7</v>
          </cell>
          <cell r="D351">
            <v>16.978333333333001</v>
          </cell>
          <cell r="E351" t="e">
            <v>#N/A</v>
          </cell>
          <cell r="F351" t="e">
            <v>#N/A</v>
          </cell>
          <cell r="G351" t="e">
            <v>#N/A</v>
          </cell>
          <cell r="H351" t="e">
            <v>#N/A</v>
          </cell>
          <cell r="I351" t="e">
            <v>#N/A</v>
          </cell>
        </row>
        <row r="352">
          <cell r="A352">
            <v>736580141</v>
          </cell>
          <cell r="B352" t="str">
            <v>город Краснодар</v>
          </cell>
          <cell r="C352" t="str">
            <v>г. Краснодар, 
ул. им. Лизы Чайкиной, 
д. 8</v>
          </cell>
          <cell r="D352">
            <v>16.978333333333001</v>
          </cell>
          <cell r="E352" t="e">
            <v>#N/A</v>
          </cell>
          <cell r="F352" t="e">
            <v>#N/A</v>
          </cell>
          <cell r="G352" t="e">
            <v>#N/A</v>
          </cell>
          <cell r="H352" t="e">
            <v>#N/A</v>
          </cell>
          <cell r="I352" t="e">
            <v>#N/A</v>
          </cell>
        </row>
        <row r="353">
          <cell r="A353">
            <v>736579657</v>
          </cell>
          <cell r="B353" t="str">
            <v>город Краснодар</v>
          </cell>
          <cell r="C353" t="str">
            <v>г. Краснодар, 
ул. им. Лизы Чайкиной, 
д. 11</v>
          </cell>
          <cell r="D353">
            <v>16.978333333333001</v>
          </cell>
          <cell r="E353" t="e">
            <v>#N/A</v>
          </cell>
          <cell r="F353" t="e">
            <v>#N/A</v>
          </cell>
          <cell r="G353" t="e">
            <v>#N/A</v>
          </cell>
          <cell r="H353" t="e">
            <v>#N/A</v>
          </cell>
          <cell r="I353" t="e">
            <v>#N/A</v>
          </cell>
        </row>
        <row r="354">
          <cell r="A354">
            <v>736579706</v>
          </cell>
          <cell r="B354" t="str">
            <v>город Краснодар</v>
          </cell>
          <cell r="C354" t="str">
            <v>г. Краснодар, 
ул. им. Лизы Чайкиной, 
д. 12</v>
          </cell>
          <cell r="D354">
            <v>16.978333333333001</v>
          </cell>
          <cell r="E354" t="e">
            <v>#N/A</v>
          </cell>
          <cell r="F354" t="e">
            <v>#N/A</v>
          </cell>
          <cell r="G354" t="e">
            <v>#N/A</v>
          </cell>
          <cell r="H354" t="e">
            <v>#N/A</v>
          </cell>
          <cell r="I354" t="e">
            <v>#N/A</v>
          </cell>
        </row>
        <row r="355">
          <cell r="A355">
            <v>736579785</v>
          </cell>
          <cell r="B355" t="str">
            <v>город Краснодар</v>
          </cell>
          <cell r="C355" t="str">
            <v>г. Краснодар, 
ул. им. Лизы Чайкиной, 
д. 13</v>
          </cell>
          <cell r="D355">
            <v>17.535</v>
          </cell>
          <cell r="E355" t="e">
            <v>#N/A</v>
          </cell>
          <cell r="F355" t="e">
            <v>#N/A</v>
          </cell>
          <cell r="G355" t="e">
            <v>#N/A</v>
          </cell>
          <cell r="H355" t="e">
            <v>#N/A</v>
          </cell>
          <cell r="I355" t="e">
            <v>#N/A</v>
          </cell>
        </row>
        <row r="356">
          <cell r="A356">
            <v>736579818</v>
          </cell>
          <cell r="B356" t="str">
            <v>город Краснодар</v>
          </cell>
          <cell r="C356" t="str">
            <v>г. Краснодар, 
ул. им. Лизы Чайкиной, 
д. 14</v>
          </cell>
          <cell r="D356">
            <v>17.535</v>
          </cell>
          <cell r="E356" t="e">
            <v>#N/A</v>
          </cell>
          <cell r="F356" t="e">
            <v>#N/A</v>
          </cell>
          <cell r="G356" t="e">
            <v>#N/A</v>
          </cell>
          <cell r="H356" t="e">
            <v>#N/A</v>
          </cell>
          <cell r="I356" t="e">
            <v>#N/A</v>
          </cell>
        </row>
        <row r="357">
          <cell r="A357">
            <v>736588113</v>
          </cell>
          <cell r="B357" t="str">
            <v>город Краснодар</v>
          </cell>
          <cell r="C357" t="str">
            <v>г. Краснодар, 
пр. 1-й им. Ломоносова, 
д. 3</v>
          </cell>
          <cell r="D357">
            <v>18.648333333332999</v>
          </cell>
          <cell r="E357" t="e">
            <v>#N/A</v>
          </cell>
          <cell r="F357" t="e">
            <v>#N/A</v>
          </cell>
          <cell r="G357" t="e">
            <v>#N/A</v>
          </cell>
          <cell r="H357" t="e">
            <v>#N/A</v>
          </cell>
          <cell r="I357" t="e">
            <v>#N/A</v>
          </cell>
        </row>
        <row r="358">
          <cell r="A358">
            <v>736588012</v>
          </cell>
          <cell r="B358" t="str">
            <v>город Краснодар</v>
          </cell>
          <cell r="C358" t="str">
            <v>г. Краснодар, 
ул. им. Ломоносова, 
д. 100</v>
          </cell>
          <cell r="D358">
            <v>16.143333333333</v>
          </cell>
          <cell r="E358" t="e">
            <v>#N/A</v>
          </cell>
          <cell r="F358" t="e">
            <v>#N/A</v>
          </cell>
          <cell r="G358" t="e">
            <v>#N/A</v>
          </cell>
          <cell r="H358" t="e">
            <v>#N/A</v>
          </cell>
          <cell r="I358" t="e">
            <v>#N/A</v>
          </cell>
        </row>
        <row r="359">
          <cell r="A359">
            <v>736588172</v>
          </cell>
          <cell r="B359" t="str">
            <v>город Краснодар</v>
          </cell>
          <cell r="C359" t="str">
            <v>г. Краснодар, 
ул. им. Ломоносова, 
д. 102</v>
          </cell>
          <cell r="D359">
            <v>7.7766666666660003</v>
          </cell>
          <cell r="E359" t="e">
            <v>#N/A</v>
          </cell>
          <cell r="F359" t="e">
            <v>#N/A</v>
          </cell>
          <cell r="G359" t="e">
            <v>#N/A</v>
          </cell>
          <cell r="H359" t="e">
            <v>#N/A</v>
          </cell>
          <cell r="I359" t="e">
            <v>#N/A</v>
          </cell>
        </row>
        <row r="360">
          <cell r="A360">
            <v>736588336</v>
          </cell>
          <cell r="B360" t="str">
            <v>город Краснодар</v>
          </cell>
          <cell r="C360" t="str">
            <v>г. Краснодар, 
ул. им. Ломоносова, 
д. 104</v>
          </cell>
          <cell r="D360">
            <v>12.973333333334001</v>
          </cell>
          <cell r="E360" t="e">
            <v>#N/A</v>
          </cell>
          <cell r="F360" t="e">
            <v>#N/A</v>
          </cell>
          <cell r="G360" t="e">
            <v>#N/A</v>
          </cell>
          <cell r="H360" t="e">
            <v>#N/A</v>
          </cell>
          <cell r="I360" t="e">
            <v>#N/A</v>
          </cell>
        </row>
        <row r="361">
          <cell r="A361">
            <v>48398081</v>
          </cell>
          <cell r="B361" t="str">
            <v>город Краснодар</v>
          </cell>
          <cell r="C361" t="str">
            <v>г. Краснодар, 
ул. им. Ломоносова, 
д. 106</v>
          </cell>
          <cell r="D361">
            <v>16.648333333332999</v>
          </cell>
          <cell r="E361" t="e">
            <v>#N/A</v>
          </cell>
          <cell r="F361" t="e">
            <v>#N/A</v>
          </cell>
          <cell r="G361" t="e">
            <v>#N/A</v>
          </cell>
          <cell r="H361" t="e">
            <v>#N/A</v>
          </cell>
          <cell r="I361" t="e">
            <v>#N/A</v>
          </cell>
        </row>
        <row r="362">
          <cell r="A362">
            <v>721604721</v>
          </cell>
          <cell r="B362" t="str">
            <v>город Краснодар</v>
          </cell>
          <cell r="C362" t="str">
            <v>г. Краснодар, 
ул. им. Максима Горького, 
д. 44</v>
          </cell>
          <cell r="D362">
            <v>14.944999999999</v>
          </cell>
          <cell r="E362" t="e">
            <v>#N/A</v>
          </cell>
          <cell r="F362" t="e">
            <v>#N/A</v>
          </cell>
          <cell r="G362" t="e">
            <v>#N/A</v>
          </cell>
          <cell r="H362" t="e">
            <v>#N/A</v>
          </cell>
          <cell r="I362" t="e">
            <v>#N/A</v>
          </cell>
        </row>
        <row r="363">
          <cell r="A363">
            <v>99997972</v>
          </cell>
          <cell r="B363" t="str">
            <v>город Краснодар</v>
          </cell>
          <cell r="C363" t="str">
            <v>г. Краснодар, 
ул. им. Мачуги В.Н., 
д. 82 (2 этажа)</v>
          </cell>
          <cell r="D363">
            <v>1.375</v>
          </cell>
          <cell r="E363" t="e">
            <v>#N/A</v>
          </cell>
          <cell r="F363" t="e">
            <v>#N/A</v>
          </cell>
          <cell r="G363" t="e">
            <v>#N/A</v>
          </cell>
          <cell r="H363" t="e">
            <v>#N/A</v>
          </cell>
          <cell r="I363" t="e">
            <v>#N/A</v>
          </cell>
        </row>
        <row r="364">
          <cell r="A364">
            <v>736600993</v>
          </cell>
          <cell r="B364" t="str">
            <v>город Краснодар</v>
          </cell>
          <cell r="C364" t="str">
            <v>г. Краснодар, 
ул. им. Маяковского, 
д. 120</v>
          </cell>
          <cell r="D364">
            <v>19.479166666666998</v>
          </cell>
          <cell r="E364" t="e">
            <v>#N/A</v>
          </cell>
          <cell r="F364" t="e">
            <v>#N/A</v>
          </cell>
          <cell r="G364" t="e">
            <v>#N/A</v>
          </cell>
          <cell r="H364" t="e">
            <v>#N/A</v>
          </cell>
          <cell r="I364" t="e">
            <v>#N/A</v>
          </cell>
        </row>
        <row r="365">
          <cell r="A365">
            <v>736601075</v>
          </cell>
          <cell r="B365" t="str">
            <v>город Краснодар</v>
          </cell>
          <cell r="C365" t="str">
            <v>г. Краснодар, 
ул. им. Маяковского, 
д. 122</v>
          </cell>
          <cell r="D365">
            <v>18.858333333333999</v>
          </cell>
          <cell r="E365" t="e">
            <v>#N/A</v>
          </cell>
          <cell r="F365" t="e">
            <v>#N/A</v>
          </cell>
          <cell r="G365" t="e">
            <v>#N/A</v>
          </cell>
          <cell r="H365" t="e">
            <v>#N/A</v>
          </cell>
          <cell r="I365" t="e">
            <v>#N/A</v>
          </cell>
        </row>
        <row r="366">
          <cell r="A366">
            <v>731773069</v>
          </cell>
          <cell r="B366" t="str">
            <v>город Краснодар</v>
          </cell>
          <cell r="C366" t="str">
            <v>г. Краснодар, 
ул. им. Митрофана Седина, 
д. 8</v>
          </cell>
          <cell r="D366">
            <v>30.528333333334</v>
          </cell>
          <cell r="E366" t="e">
            <v>#N/A</v>
          </cell>
          <cell r="F366" t="e">
            <v>#N/A</v>
          </cell>
          <cell r="G366" t="e">
            <v>#N/A</v>
          </cell>
          <cell r="H366" t="e">
            <v>#N/A</v>
          </cell>
          <cell r="I366" t="e">
            <v>#N/A</v>
          </cell>
        </row>
        <row r="367">
          <cell r="A367">
            <v>48397991</v>
          </cell>
          <cell r="B367" t="str">
            <v>город Краснодар</v>
          </cell>
          <cell r="C367" t="str">
            <v>г. Краснодар, 
ул. им. Митрофана Седина, 
д. 11</v>
          </cell>
          <cell r="D367">
            <v>25.829166666667</v>
          </cell>
          <cell r="E367" t="e">
            <v>#N/A</v>
          </cell>
          <cell r="F367" t="e">
            <v>#N/A</v>
          </cell>
          <cell r="G367" t="e">
            <v>#N/A</v>
          </cell>
          <cell r="H367" t="e">
            <v>#N/A</v>
          </cell>
          <cell r="I367" t="e">
            <v>#N/A</v>
          </cell>
        </row>
        <row r="368">
          <cell r="A368">
            <v>731961919</v>
          </cell>
          <cell r="B368" t="str">
            <v>город Краснодар</v>
          </cell>
          <cell r="C368" t="str">
            <v>г. Краснодар, 
ул. им. Митрофана Седина, 
д. 17</v>
          </cell>
          <cell r="D368">
            <v>18.483333333333999</v>
          </cell>
          <cell r="E368" t="e">
            <v>#N/A</v>
          </cell>
          <cell r="F368" t="e">
            <v>#N/A</v>
          </cell>
          <cell r="G368" t="e">
            <v>#N/A</v>
          </cell>
          <cell r="H368" t="e">
            <v>#N/A</v>
          </cell>
          <cell r="I368" t="e">
            <v>#N/A</v>
          </cell>
        </row>
        <row r="369">
          <cell r="A369">
            <v>731964234</v>
          </cell>
          <cell r="B369" t="str">
            <v>город Краснодар</v>
          </cell>
          <cell r="C369" t="str">
            <v>г. Краснодар, 
ул. им. Митрофана Седина, 
д. 19</v>
          </cell>
          <cell r="D369">
            <v>20.85</v>
          </cell>
          <cell r="E369" t="e">
            <v>#N/A</v>
          </cell>
          <cell r="F369" t="e">
            <v>#N/A</v>
          </cell>
          <cell r="G369" t="e">
            <v>#N/A</v>
          </cell>
          <cell r="H369" t="e">
            <v>#N/A</v>
          </cell>
          <cell r="I369" t="e">
            <v>#N/A</v>
          </cell>
        </row>
        <row r="370">
          <cell r="A370">
            <v>731966603</v>
          </cell>
          <cell r="B370" t="str">
            <v>город Краснодар</v>
          </cell>
          <cell r="C370" t="str">
            <v>г. Краснодар, 
ул. им. Митрофана Седина, 
д. 28</v>
          </cell>
          <cell r="D370">
            <v>38.362499999999997</v>
          </cell>
          <cell r="E370" t="e">
            <v>#N/A</v>
          </cell>
          <cell r="F370" t="e">
            <v>#N/A</v>
          </cell>
          <cell r="G370" t="e">
            <v>#N/A</v>
          </cell>
          <cell r="H370" t="e">
            <v>#N/A</v>
          </cell>
          <cell r="I370" t="e">
            <v>#N/A</v>
          </cell>
        </row>
        <row r="371">
          <cell r="A371">
            <v>731945021</v>
          </cell>
          <cell r="B371" t="str">
            <v>город Краснодар</v>
          </cell>
          <cell r="C371" t="str">
            <v>г. Краснодар, 
ул. им. Митрофана Седина, 
д. 138</v>
          </cell>
          <cell r="D371">
            <v>32.241666666667001</v>
          </cell>
          <cell r="E371" t="e">
            <v>#N/A</v>
          </cell>
          <cell r="F371" t="e">
            <v>#N/A</v>
          </cell>
          <cell r="G371" t="e">
            <v>#N/A</v>
          </cell>
          <cell r="H371" t="e">
            <v>#N/A</v>
          </cell>
          <cell r="I371" t="e">
            <v>#N/A</v>
          </cell>
        </row>
        <row r="372">
          <cell r="A372">
            <v>731963706</v>
          </cell>
          <cell r="B372" t="str">
            <v>город Краснодар</v>
          </cell>
          <cell r="C372" t="str">
            <v>г. Краснодар, 
ул. им. Митрофана Седина, 
д. 177</v>
          </cell>
          <cell r="D372">
            <v>18.315833333334002</v>
          </cell>
          <cell r="E372" t="e">
            <v>#N/A</v>
          </cell>
          <cell r="F372" t="e">
            <v>#N/A</v>
          </cell>
          <cell r="G372" t="e">
            <v>#N/A</v>
          </cell>
          <cell r="H372" t="e">
            <v>#N/A</v>
          </cell>
          <cell r="I372" t="e">
            <v>#N/A</v>
          </cell>
        </row>
        <row r="373">
          <cell r="A373">
            <v>724011450</v>
          </cell>
          <cell r="B373" t="str">
            <v>город Краснодар</v>
          </cell>
          <cell r="C373" t="str">
            <v>г. Краснодар, 
ул. им. Мичурина, 
д. 12</v>
          </cell>
          <cell r="D373">
            <v>16.569166666667002</v>
          </cell>
          <cell r="E373" t="e">
            <v>#N/A</v>
          </cell>
          <cell r="F373" t="e">
            <v>#N/A</v>
          </cell>
          <cell r="G373" t="e">
            <v>#N/A</v>
          </cell>
          <cell r="H373" t="e">
            <v>#N/A</v>
          </cell>
          <cell r="I373" t="e">
            <v>#N/A</v>
          </cell>
        </row>
        <row r="374">
          <cell r="A374">
            <v>724011480</v>
          </cell>
          <cell r="B374" t="str">
            <v>город Краснодар</v>
          </cell>
          <cell r="C374" t="str">
            <v>г. Краснодар, 
ул. им. Мичурина, 
д. 14</v>
          </cell>
          <cell r="D374">
            <v>16.815000000000001</v>
          </cell>
          <cell r="E374" t="e">
            <v>#N/A</v>
          </cell>
          <cell r="F374" t="e">
            <v>#N/A</v>
          </cell>
          <cell r="G374" t="e">
            <v>#N/A</v>
          </cell>
          <cell r="H374" t="e">
            <v>#N/A</v>
          </cell>
          <cell r="I374" t="e">
            <v>#N/A</v>
          </cell>
        </row>
        <row r="375">
          <cell r="A375">
            <v>724011536</v>
          </cell>
          <cell r="B375" t="str">
            <v>город Краснодар</v>
          </cell>
          <cell r="C375" t="str">
            <v>г. Краснодар, 
ул. им. Мичурина, 
д. 24</v>
          </cell>
          <cell r="D375">
            <v>16.5</v>
          </cell>
          <cell r="E375" t="e">
            <v>#N/A</v>
          </cell>
          <cell r="F375" t="e">
            <v>#N/A</v>
          </cell>
          <cell r="G375" t="e">
            <v>#N/A</v>
          </cell>
          <cell r="H375" t="e">
            <v>#N/A</v>
          </cell>
          <cell r="I375" t="e">
            <v>#N/A</v>
          </cell>
        </row>
        <row r="376">
          <cell r="A376">
            <v>48398531</v>
          </cell>
          <cell r="B376" t="str">
            <v>город Краснодар</v>
          </cell>
          <cell r="C376" t="str">
            <v>г. Краснодар, 
ул. им. Можайского, 
д. 53</v>
          </cell>
          <cell r="D376">
            <v>9.041666666667</v>
          </cell>
          <cell r="E376" t="e">
            <v>#N/A</v>
          </cell>
          <cell r="F376" t="e">
            <v>#N/A</v>
          </cell>
          <cell r="G376" t="e">
            <v>#N/A</v>
          </cell>
          <cell r="H376" t="e">
            <v>#N/A</v>
          </cell>
          <cell r="I376" t="e">
            <v>#N/A</v>
          </cell>
        </row>
        <row r="377">
          <cell r="A377">
            <v>99997115</v>
          </cell>
          <cell r="B377" t="str">
            <v>город Краснодар</v>
          </cell>
          <cell r="C377" t="str">
            <v>г. Краснодар, 
ул. им. Можайского, 
д. 74</v>
          </cell>
          <cell r="D377">
            <v>21</v>
          </cell>
          <cell r="E377" t="e">
            <v>#N/A</v>
          </cell>
          <cell r="F377" t="e">
            <v>#N/A</v>
          </cell>
          <cell r="G377" t="e">
            <v>#N/A</v>
          </cell>
          <cell r="H377" t="e">
            <v>#N/A</v>
          </cell>
          <cell r="I377" t="e">
            <v>#N/A</v>
          </cell>
        </row>
        <row r="378">
          <cell r="A378">
            <v>78918121</v>
          </cell>
          <cell r="B378" t="str">
            <v>город Краснодар</v>
          </cell>
          <cell r="C378" t="str">
            <v>г. Краснодар, 
ул. им. Орджоникидзе, 
д. 17</v>
          </cell>
          <cell r="D378">
            <v>27.387499999999999</v>
          </cell>
          <cell r="E378" t="e">
            <v>#N/A</v>
          </cell>
          <cell r="F378" t="e">
            <v>#N/A</v>
          </cell>
          <cell r="G378" t="e">
            <v>#N/A</v>
          </cell>
          <cell r="H378" t="e">
            <v>#N/A</v>
          </cell>
          <cell r="I378" t="e">
            <v>#N/A</v>
          </cell>
        </row>
        <row r="379">
          <cell r="A379">
            <v>99997850</v>
          </cell>
          <cell r="B379" t="str">
            <v>город Краснодар</v>
          </cell>
          <cell r="C379" t="str">
            <v>г. Краснодар, 
ул. им. Орджоникидзе, 
д. 27, литера А</v>
          </cell>
          <cell r="D379">
            <v>11.581666666666999</v>
          </cell>
          <cell r="E379" t="e">
            <v>#N/A</v>
          </cell>
          <cell r="F379" t="e">
            <v>#N/A</v>
          </cell>
          <cell r="G379" t="e">
            <v>#N/A</v>
          </cell>
          <cell r="H379" t="e">
            <v>#N/A</v>
          </cell>
          <cell r="I379" t="e">
            <v>#N/A</v>
          </cell>
        </row>
        <row r="380">
          <cell r="A380">
            <v>724063256</v>
          </cell>
          <cell r="B380" t="str">
            <v>город Краснодар</v>
          </cell>
          <cell r="C380" t="str">
            <v>г. Краснодар, 
ул. им. Орджоникидзе, 
д. 59</v>
          </cell>
          <cell r="D380">
            <v>22.475000000000001</v>
          </cell>
          <cell r="E380" t="e">
            <v>#N/A</v>
          </cell>
          <cell r="F380" t="e">
            <v>#N/A</v>
          </cell>
          <cell r="G380" t="e">
            <v>#N/A</v>
          </cell>
          <cell r="H380" t="e">
            <v>#N/A</v>
          </cell>
          <cell r="I380" t="e">
            <v>#N/A</v>
          </cell>
        </row>
        <row r="381">
          <cell r="A381">
            <v>99987939</v>
          </cell>
          <cell r="B381" t="str">
            <v>город Краснодар</v>
          </cell>
          <cell r="C381" t="str">
            <v>г. Краснодар, 
ул. им. Орджоникидзе, 
д. 73</v>
          </cell>
          <cell r="D381">
            <v>17.324999999999999</v>
          </cell>
          <cell r="E381" t="e">
            <v>#N/A</v>
          </cell>
          <cell r="F381" t="e">
            <v>#N/A</v>
          </cell>
          <cell r="G381" t="e">
            <v>#N/A</v>
          </cell>
          <cell r="H381" t="e">
            <v>#N/A</v>
          </cell>
          <cell r="I381" t="e">
            <v>#N/A</v>
          </cell>
        </row>
        <row r="382">
          <cell r="A382">
            <v>724063316</v>
          </cell>
          <cell r="B382" t="str">
            <v>город Краснодар</v>
          </cell>
          <cell r="C382" t="str">
            <v>г. Краснодар, 
ул. им. Орджоникидзе, 
д. 77</v>
          </cell>
          <cell r="D382">
            <v>18.096666666667002</v>
          </cell>
          <cell r="E382" t="e">
            <v>#N/A</v>
          </cell>
          <cell r="F382" t="e">
            <v>#N/A</v>
          </cell>
          <cell r="G382" t="e">
            <v>#N/A</v>
          </cell>
          <cell r="H382" t="e">
            <v>#N/A</v>
          </cell>
          <cell r="I382" t="e">
            <v>#N/A</v>
          </cell>
        </row>
        <row r="383">
          <cell r="A383">
            <v>724063344</v>
          </cell>
          <cell r="B383" t="str">
            <v>город Краснодар</v>
          </cell>
          <cell r="C383" t="str">
            <v>г. Краснодар, 
ул. им. Орджоникидзе, 
д. 79</v>
          </cell>
          <cell r="D383">
            <v>22.321666666666999</v>
          </cell>
          <cell r="E383" t="e">
            <v>#N/A</v>
          </cell>
          <cell r="F383" t="e">
            <v>#N/A</v>
          </cell>
          <cell r="G383" t="e">
            <v>#N/A</v>
          </cell>
          <cell r="H383" t="e">
            <v>#N/A</v>
          </cell>
          <cell r="I383" t="e">
            <v>#N/A</v>
          </cell>
        </row>
        <row r="384">
          <cell r="A384">
            <v>724063372</v>
          </cell>
          <cell r="B384" t="str">
            <v>город Краснодар</v>
          </cell>
          <cell r="C384" t="str">
            <v>г. Краснодар, 
ул. им. Орджоникидзе, 
д. 85</v>
          </cell>
          <cell r="D384">
            <v>14.209999999999001</v>
          </cell>
          <cell r="E384" t="e">
            <v>#N/A</v>
          </cell>
          <cell r="F384" t="e">
            <v>#N/A</v>
          </cell>
          <cell r="G384" t="e">
            <v>#N/A</v>
          </cell>
          <cell r="H384" t="e">
            <v>#N/A</v>
          </cell>
          <cell r="I384" t="e">
            <v>#N/A</v>
          </cell>
        </row>
        <row r="385">
          <cell r="A385">
            <v>724063400</v>
          </cell>
          <cell r="B385" t="str">
            <v>город Краснодар</v>
          </cell>
          <cell r="C385" t="str">
            <v>г. Краснодар, 
ул. им. Орджоникидзе, 
д. 89</v>
          </cell>
          <cell r="D385">
            <v>15.726666666667001</v>
          </cell>
          <cell r="E385" t="e">
            <v>#N/A</v>
          </cell>
          <cell r="F385" t="e">
            <v>#N/A</v>
          </cell>
          <cell r="G385" t="e">
            <v>#N/A</v>
          </cell>
          <cell r="H385" t="e">
            <v>#N/A</v>
          </cell>
          <cell r="I385" t="e">
            <v>#N/A</v>
          </cell>
        </row>
        <row r="386">
          <cell r="A386">
            <v>99996948</v>
          </cell>
          <cell r="B386" t="str">
            <v>город Краснодар</v>
          </cell>
          <cell r="C386" t="str">
            <v>г. Краснодар, 
ул. им. Орджоникидзе, 
д. 97</v>
          </cell>
          <cell r="D386">
            <v>28.501666666666999</v>
          </cell>
          <cell r="E386" t="e">
            <v>#N/A</v>
          </cell>
          <cell r="F386" t="e">
            <v>#N/A</v>
          </cell>
          <cell r="G386" t="e">
            <v>#N/A</v>
          </cell>
          <cell r="H386" t="e">
            <v>#N/A</v>
          </cell>
          <cell r="I386" t="e">
            <v>#N/A</v>
          </cell>
        </row>
        <row r="387">
          <cell r="A387">
            <v>724388271</v>
          </cell>
          <cell r="B387" t="str">
            <v>город Краснодар</v>
          </cell>
          <cell r="C387" t="str">
            <v>г. Краснодар, 
ул. им. Полины Осипенко, 
д. 73</v>
          </cell>
          <cell r="D387">
            <v>19.816666666665999</v>
          </cell>
          <cell r="E387" t="e">
            <v>#N/A</v>
          </cell>
          <cell r="F387" t="e">
            <v>#N/A</v>
          </cell>
          <cell r="G387" t="e">
            <v>#N/A</v>
          </cell>
          <cell r="H387" t="e">
            <v>#N/A</v>
          </cell>
          <cell r="I387" t="e">
            <v>#N/A</v>
          </cell>
        </row>
        <row r="388">
          <cell r="A388">
            <v>361771948</v>
          </cell>
          <cell r="B388" t="str">
            <v>город Краснодар</v>
          </cell>
          <cell r="C388" t="str">
            <v>г. Краснодар, 
ул. им. Пушкина, 
д. 9</v>
          </cell>
          <cell r="D388">
            <v>7.6116666666670003</v>
          </cell>
          <cell r="E388" t="e">
            <v>#N/A</v>
          </cell>
          <cell r="F388" t="e">
            <v>#N/A</v>
          </cell>
          <cell r="G388" t="e">
            <v>#N/A</v>
          </cell>
          <cell r="H388" t="e">
            <v>#N/A</v>
          </cell>
          <cell r="I388" t="e">
            <v>#N/A</v>
          </cell>
        </row>
        <row r="389">
          <cell r="A389">
            <v>724848236</v>
          </cell>
          <cell r="B389" t="str">
            <v>город Краснодар</v>
          </cell>
          <cell r="C389" t="str">
            <v>г. Краснодар, 
ул. им. Пушкина, 
д. 26</v>
          </cell>
          <cell r="D389">
            <v>20.737500000000001</v>
          </cell>
          <cell r="E389" t="e">
            <v>#N/A</v>
          </cell>
          <cell r="F389" t="e">
            <v>#N/A</v>
          </cell>
          <cell r="G389" t="e">
            <v>#N/A</v>
          </cell>
          <cell r="H389" t="e">
            <v>#N/A</v>
          </cell>
          <cell r="I389" t="e">
            <v>#N/A</v>
          </cell>
        </row>
        <row r="390">
          <cell r="A390">
            <v>731396744</v>
          </cell>
          <cell r="B390" t="str">
            <v>город Краснодар</v>
          </cell>
          <cell r="C390" t="str">
            <v>г. Краснодар, 
ул. им. Селезнева, 
д. 30</v>
          </cell>
          <cell r="D390">
            <v>2.0066666666669999</v>
          </cell>
          <cell r="E390" t="e">
            <v>#N/A</v>
          </cell>
          <cell r="F390" t="e">
            <v>#N/A</v>
          </cell>
          <cell r="G390" t="e">
            <v>#N/A</v>
          </cell>
          <cell r="H390" t="e">
            <v>#N/A</v>
          </cell>
          <cell r="I390" t="e">
            <v>#N/A</v>
          </cell>
        </row>
        <row r="391">
          <cell r="A391">
            <v>99987929</v>
          </cell>
          <cell r="B391" t="str">
            <v>город Краснодар</v>
          </cell>
          <cell r="C391" t="str">
            <v>г. Краснодар, 
ул. им. Серова, 
д. 5</v>
          </cell>
          <cell r="D391">
            <v>19.043333333332999</v>
          </cell>
          <cell r="E391" t="e">
            <v>#N/A</v>
          </cell>
          <cell r="F391" t="e">
            <v>#N/A</v>
          </cell>
          <cell r="G391" t="e">
            <v>#N/A</v>
          </cell>
          <cell r="H391" t="e">
            <v>#N/A</v>
          </cell>
          <cell r="I391" t="e">
            <v>#N/A</v>
          </cell>
        </row>
        <row r="392">
          <cell r="A392">
            <v>736528853</v>
          </cell>
          <cell r="B392" t="str">
            <v>город Краснодар</v>
          </cell>
          <cell r="C392" t="str">
            <v>г. Краснодар, 
ул. им. Суворова, 
д. 57/1</v>
          </cell>
          <cell r="D392">
            <v>22.866666666667001</v>
          </cell>
          <cell r="E392" t="e">
            <v>#N/A</v>
          </cell>
          <cell r="F392" t="e">
            <v>#N/A</v>
          </cell>
          <cell r="G392" t="e">
            <v>#N/A</v>
          </cell>
          <cell r="H392" t="e">
            <v>#N/A</v>
          </cell>
          <cell r="I392" t="e">
            <v>#N/A</v>
          </cell>
        </row>
        <row r="393">
          <cell r="A393">
            <v>736528486</v>
          </cell>
          <cell r="B393" t="str">
            <v>город Краснодар</v>
          </cell>
          <cell r="C393" t="str">
            <v>г. Краснодар, 
ул. им. Суворова, 
д. 153</v>
          </cell>
          <cell r="D393">
            <v>18.783333333333999</v>
          </cell>
          <cell r="E393" t="e">
            <v>#N/A</v>
          </cell>
          <cell r="F393" t="e">
            <v>#N/A</v>
          </cell>
          <cell r="G393" t="e">
            <v>#N/A</v>
          </cell>
          <cell r="H393" t="e">
            <v>#N/A</v>
          </cell>
          <cell r="I393" t="e">
            <v>#N/A</v>
          </cell>
        </row>
        <row r="394">
          <cell r="A394">
            <v>727281229</v>
          </cell>
          <cell r="B394" t="str">
            <v>город Краснодар</v>
          </cell>
          <cell r="C394" t="str">
            <v>г. Краснодар, 
ул. им. Толстого, 
д. 48</v>
          </cell>
          <cell r="D394">
            <v>15.865</v>
          </cell>
          <cell r="E394" t="e">
            <v>#N/A</v>
          </cell>
          <cell r="F394" t="e">
            <v>#N/A</v>
          </cell>
          <cell r="G394" t="e">
            <v>#N/A</v>
          </cell>
          <cell r="H394" t="e">
            <v>#N/A</v>
          </cell>
          <cell r="I394" t="e">
            <v>#N/A</v>
          </cell>
        </row>
        <row r="395">
          <cell r="A395">
            <v>728740738</v>
          </cell>
          <cell r="B395" t="str">
            <v>город Краснодар</v>
          </cell>
          <cell r="C395" t="str">
            <v>г. Краснодар, 
ул. им. Тургенева, 
д. 113</v>
          </cell>
          <cell r="D395">
            <v>21</v>
          </cell>
          <cell r="E395" t="e">
            <v>#N/A</v>
          </cell>
          <cell r="F395" t="e">
            <v>#N/A</v>
          </cell>
          <cell r="G395" t="e">
            <v>#N/A</v>
          </cell>
          <cell r="H395" t="e">
            <v>#N/A</v>
          </cell>
          <cell r="I395" t="e">
            <v>#N/A</v>
          </cell>
        </row>
        <row r="396">
          <cell r="A396">
            <v>727653474</v>
          </cell>
          <cell r="B396" t="str">
            <v>город Краснодар</v>
          </cell>
          <cell r="C396" t="str">
            <v>г. Краснодар, 
ул. им. Тургенева, 
д. 115</v>
          </cell>
          <cell r="D396">
            <v>17.733333333333</v>
          </cell>
          <cell r="E396" t="e">
            <v>#N/A</v>
          </cell>
          <cell r="F396" t="e">
            <v>#N/A</v>
          </cell>
          <cell r="G396" t="e">
            <v>#N/A</v>
          </cell>
          <cell r="H396" t="e">
            <v>#N/A</v>
          </cell>
          <cell r="I396" t="e">
            <v>#N/A</v>
          </cell>
        </row>
        <row r="397">
          <cell r="A397">
            <v>99996113</v>
          </cell>
          <cell r="B397" t="str">
            <v>город Краснодар</v>
          </cell>
          <cell r="C397" t="str">
            <v>г. Краснодар, 
ул. Тургенева, 
д. 117</v>
          </cell>
          <cell r="D397">
            <v>18.899999999999999</v>
          </cell>
          <cell r="E397" t="e">
            <v>#N/A</v>
          </cell>
          <cell r="F397" t="e">
            <v>#N/A</v>
          </cell>
          <cell r="G397" t="e">
            <v>#N/A</v>
          </cell>
          <cell r="H397" t="e">
            <v>#N/A</v>
          </cell>
          <cell r="I397" t="e">
            <v>#N/A</v>
          </cell>
        </row>
        <row r="398">
          <cell r="A398">
            <v>157410309</v>
          </cell>
          <cell r="B398" t="str">
            <v>город Краснодар</v>
          </cell>
          <cell r="C398" t="str">
            <v>г. Краснодар, 
ул. им. Тургенева, 
д. 119</v>
          </cell>
          <cell r="D398">
            <v>14.233333333334</v>
          </cell>
          <cell r="E398" t="e">
            <v>#N/A</v>
          </cell>
          <cell r="F398" t="e">
            <v>#N/A</v>
          </cell>
          <cell r="G398" t="e">
            <v>#N/A</v>
          </cell>
          <cell r="H398" t="e">
            <v>#N/A</v>
          </cell>
          <cell r="I398" t="e">
            <v>#N/A</v>
          </cell>
        </row>
        <row r="399">
          <cell r="A399">
            <v>727682981</v>
          </cell>
          <cell r="B399" t="str">
            <v>город Краснодар</v>
          </cell>
          <cell r="C399" t="str">
            <v>г. Краснодар, 
ул. им. Тургенева, 
д. 121</v>
          </cell>
          <cell r="D399">
            <v>24.8</v>
          </cell>
          <cell r="E399" t="e">
            <v>#N/A</v>
          </cell>
          <cell r="F399" t="e">
            <v>#N/A</v>
          </cell>
          <cell r="G399" t="e">
            <v>#N/A</v>
          </cell>
          <cell r="H399" t="e">
            <v>#N/A</v>
          </cell>
          <cell r="I399" t="e">
            <v>#N/A</v>
          </cell>
        </row>
        <row r="400">
          <cell r="A400">
            <v>727751310</v>
          </cell>
          <cell r="B400" t="str">
            <v>город Краснодар</v>
          </cell>
          <cell r="C400" t="str">
            <v>г. Краснодар, 
ул. им. Тургенева, 
д. 123</v>
          </cell>
          <cell r="D400">
            <v>22.087499999999999</v>
          </cell>
          <cell r="E400" t="e">
            <v>#N/A</v>
          </cell>
          <cell r="F400" t="e">
            <v>#N/A</v>
          </cell>
          <cell r="G400" t="e">
            <v>#N/A</v>
          </cell>
          <cell r="H400" t="e">
            <v>#N/A</v>
          </cell>
          <cell r="I400" t="e">
            <v>#N/A</v>
          </cell>
        </row>
        <row r="401">
          <cell r="A401">
            <v>727754463</v>
          </cell>
          <cell r="B401" t="str">
            <v>город Краснодар</v>
          </cell>
          <cell r="C401" t="str">
            <v>г. Краснодар, 
ул. им. Тургенева, 
д. 129</v>
          </cell>
          <cell r="D401">
            <v>16.387499999999999</v>
          </cell>
          <cell r="E401" t="e">
            <v>#N/A</v>
          </cell>
          <cell r="F401" t="e">
            <v>#N/A</v>
          </cell>
          <cell r="G401" t="e">
            <v>#N/A</v>
          </cell>
          <cell r="H401" t="e">
            <v>#N/A</v>
          </cell>
          <cell r="I401" t="e">
            <v>#N/A</v>
          </cell>
        </row>
        <row r="402">
          <cell r="A402">
            <v>727801480</v>
          </cell>
          <cell r="B402" t="str">
            <v>город Краснодар</v>
          </cell>
          <cell r="C402" t="str">
            <v>г. Краснодар, 
ул. им. Тургенева, 
д. 131</v>
          </cell>
          <cell r="D402">
            <v>15.2</v>
          </cell>
          <cell r="E402" t="e">
            <v>#N/A</v>
          </cell>
          <cell r="F402" t="e">
            <v>#N/A</v>
          </cell>
          <cell r="G402" t="e">
            <v>#N/A</v>
          </cell>
          <cell r="H402" t="e">
            <v>#N/A</v>
          </cell>
          <cell r="I402" t="e">
            <v>#N/A</v>
          </cell>
        </row>
        <row r="403">
          <cell r="A403">
            <v>727823568</v>
          </cell>
          <cell r="B403" t="str">
            <v>город Краснодар</v>
          </cell>
          <cell r="C403" t="str">
            <v>г. Краснодар, 
ул. им. Тургенева, 
д. 133</v>
          </cell>
          <cell r="D403">
            <v>14.0875</v>
          </cell>
          <cell r="E403" t="e">
            <v>#N/A</v>
          </cell>
          <cell r="F403" t="e">
            <v>#N/A</v>
          </cell>
          <cell r="G403" t="e">
            <v>#N/A</v>
          </cell>
          <cell r="H403" t="e">
            <v>#N/A</v>
          </cell>
          <cell r="I403" t="e">
            <v>#N/A</v>
          </cell>
        </row>
        <row r="404">
          <cell r="A404">
            <v>736589271</v>
          </cell>
          <cell r="B404" t="str">
            <v>город Краснодар</v>
          </cell>
          <cell r="C404" t="str">
            <v>г. Краснодар, 
ул. им. Федора Лузана, 
д. 3</v>
          </cell>
          <cell r="D404">
            <v>17.813333333332999</v>
          </cell>
          <cell r="E404" t="e">
            <v>#N/A</v>
          </cell>
          <cell r="F404" t="e">
            <v>#N/A</v>
          </cell>
          <cell r="G404" t="e">
            <v>#N/A</v>
          </cell>
          <cell r="H404" t="e">
            <v>#N/A</v>
          </cell>
          <cell r="I404" t="e">
            <v>#N/A</v>
          </cell>
        </row>
        <row r="405">
          <cell r="A405">
            <v>736595258</v>
          </cell>
          <cell r="B405" t="str">
            <v>город Краснодар</v>
          </cell>
          <cell r="C405" t="str">
            <v>г. Краснодар, 
ул. им. Федора Лузана, 
д. 7</v>
          </cell>
          <cell r="D405">
            <v>18.648333333332999</v>
          </cell>
          <cell r="E405" t="e">
            <v>#N/A</v>
          </cell>
          <cell r="F405" t="e">
            <v>#N/A</v>
          </cell>
          <cell r="G405" t="e">
            <v>#N/A</v>
          </cell>
          <cell r="H405" t="e">
            <v>#N/A</v>
          </cell>
          <cell r="I405" t="e">
            <v>#N/A</v>
          </cell>
        </row>
        <row r="406">
          <cell r="A406">
            <v>736594263</v>
          </cell>
          <cell r="B406" t="str">
            <v>город Краснодар</v>
          </cell>
          <cell r="C406" t="str">
            <v>г. Краснодар, 
ул. им. Федора Лузана, 
д. 53</v>
          </cell>
          <cell r="D406">
            <v>16.815000000000001</v>
          </cell>
          <cell r="E406" t="e">
            <v>#N/A</v>
          </cell>
          <cell r="F406" t="e">
            <v>#N/A</v>
          </cell>
          <cell r="G406" t="e">
            <v>#N/A</v>
          </cell>
          <cell r="H406" t="e">
            <v>#N/A</v>
          </cell>
          <cell r="I406" t="e">
            <v>#N/A</v>
          </cell>
        </row>
        <row r="407">
          <cell r="A407">
            <v>728911981</v>
          </cell>
          <cell r="B407" t="str">
            <v>город Краснодар</v>
          </cell>
          <cell r="C407" t="str">
            <v>г. Краснодар, 
ул. им. Фрунзе, 
д. 20 А</v>
          </cell>
          <cell r="D407">
            <v>18.560000000001001</v>
          </cell>
          <cell r="E407" t="e">
            <v>#N/A</v>
          </cell>
          <cell r="F407" t="e">
            <v>#N/A</v>
          </cell>
          <cell r="G407" t="e">
            <v>#N/A</v>
          </cell>
          <cell r="H407" t="e">
            <v>#N/A</v>
          </cell>
          <cell r="I407" t="e">
            <v>#N/A</v>
          </cell>
        </row>
        <row r="408">
          <cell r="A408">
            <v>99999856</v>
          </cell>
          <cell r="B408" t="str">
            <v>город Краснодар</v>
          </cell>
          <cell r="C408" t="str">
            <v>г. Краснодар, 
ул. им. Цезаря Куникова, 
д. 18, корп. 1</v>
          </cell>
          <cell r="D408">
            <v>0.24166666666700001</v>
          </cell>
          <cell r="E408" t="e">
            <v>#N/A</v>
          </cell>
          <cell r="F408" t="e">
            <v>#N/A</v>
          </cell>
          <cell r="G408" t="e">
            <v>#N/A</v>
          </cell>
          <cell r="H408" t="e">
            <v>#N/A</v>
          </cell>
          <cell r="I408" t="e">
            <v>#N/A</v>
          </cell>
        </row>
        <row r="409">
          <cell r="A409">
            <v>99999857</v>
          </cell>
          <cell r="B409" t="str">
            <v>город Краснодар</v>
          </cell>
          <cell r="C409" t="str">
            <v>г. Краснодар, 
ул. им. Цезаря Куникова, 
д. 18, корп. 2</v>
          </cell>
          <cell r="D409">
            <v>0.24166666666700001</v>
          </cell>
          <cell r="E409" t="e">
            <v>#N/A</v>
          </cell>
          <cell r="F409" t="e">
            <v>#N/A</v>
          </cell>
          <cell r="G409" t="e">
            <v>#N/A</v>
          </cell>
          <cell r="H409" t="e">
            <v>#N/A</v>
          </cell>
          <cell r="I409" t="e">
            <v>#N/A</v>
          </cell>
        </row>
        <row r="410">
          <cell r="A410">
            <v>99999858</v>
          </cell>
          <cell r="B410" t="str">
            <v>город Краснодар</v>
          </cell>
          <cell r="C410" t="str">
            <v>г. Краснодар, 
ул. им. Цезаря Куникова, 
д. 18, корп. 3</v>
          </cell>
          <cell r="D410">
            <v>0.24166666666700001</v>
          </cell>
          <cell r="E410" t="e">
            <v>#N/A</v>
          </cell>
          <cell r="F410" t="e">
            <v>#N/A</v>
          </cell>
          <cell r="G410" t="e">
            <v>#N/A</v>
          </cell>
          <cell r="H410" t="e">
            <v>#N/A</v>
          </cell>
          <cell r="I410" t="e">
            <v>#N/A</v>
          </cell>
        </row>
        <row r="411">
          <cell r="A411">
            <v>99999859</v>
          </cell>
          <cell r="B411" t="str">
            <v>город Краснодар</v>
          </cell>
          <cell r="C411" t="str">
            <v>г. Краснодар, 
ул. им. Цезаря Куникова, 
д. 18, корп. 4</v>
          </cell>
          <cell r="D411">
            <v>0.24166666666700001</v>
          </cell>
          <cell r="E411" t="e">
            <v>#N/A</v>
          </cell>
          <cell r="F411" t="e">
            <v>#N/A</v>
          </cell>
          <cell r="G411" t="e">
            <v>#N/A</v>
          </cell>
          <cell r="H411" t="e">
            <v>#N/A</v>
          </cell>
          <cell r="I411" t="e">
            <v>#N/A</v>
          </cell>
        </row>
        <row r="412">
          <cell r="A412">
            <v>99999491</v>
          </cell>
          <cell r="B412" t="str">
            <v>город Краснодар</v>
          </cell>
          <cell r="C412" t="str">
            <v>г. Краснодар, 
ул. им. Цезаря Куникова, 
д. 18, корп. 5</v>
          </cell>
          <cell r="D412">
            <v>0.29166666666699997</v>
          </cell>
          <cell r="E412" t="e">
            <v>#N/A</v>
          </cell>
          <cell r="F412" t="e">
            <v>#N/A</v>
          </cell>
          <cell r="G412" t="e">
            <v>#N/A</v>
          </cell>
          <cell r="H412" t="e">
            <v>#N/A</v>
          </cell>
          <cell r="I412" t="e">
            <v>#N/A</v>
          </cell>
        </row>
        <row r="413">
          <cell r="A413">
            <v>99999492</v>
          </cell>
          <cell r="B413" t="str">
            <v>город Краснодар</v>
          </cell>
          <cell r="C413" t="str">
            <v>г. Краснодар, 
ул. им. Цезаря Куникова, 
д. 18, корп. 6</v>
          </cell>
          <cell r="D413">
            <v>0.29166666666699997</v>
          </cell>
          <cell r="E413" t="e">
            <v>#N/A</v>
          </cell>
          <cell r="F413" t="e">
            <v>#N/A</v>
          </cell>
          <cell r="G413" t="e">
            <v>#N/A</v>
          </cell>
          <cell r="H413" t="e">
            <v>#N/A</v>
          </cell>
          <cell r="I413" t="e">
            <v>#N/A</v>
          </cell>
        </row>
        <row r="414">
          <cell r="A414">
            <v>99999860</v>
          </cell>
          <cell r="B414" t="str">
            <v>город Краснодар</v>
          </cell>
          <cell r="C414" t="str">
            <v>г. Краснодар, 
ул. им. Цезаря Куникова, 
д. 18, корп. 7</v>
          </cell>
          <cell r="D414">
            <v>0.24166666666700001</v>
          </cell>
          <cell r="E414" t="e">
            <v>#N/A</v>
          </cell>
          <cell r="F414" t="e">
            <v>#N/A</v>
          </cell>
          <cell r="G414" t="e">
            <v>#N/A</v>
          </cell>
          <cell r="H414" t="e">
            <v>#N/A</v>
          </cell>
          <cell r="I414" t="e">
            <v>#N/A</v>
          </cell>
        </row>
        <row r="415">
          <cell r="A415">
            <v>99999861</v>
          </cell>
          <cell r="B415" t="str">
            <v>город Краснодар</v>
          </cell>
          <cell r="C415" t="str">
            <v>г. Краснодар, 
ул. им. Цезаря Куникова, 
д. 18, корп. 8</v>
          </cell>
          <cell r="D415">
            <v>0.24166666666700001</v>
          </cell>
          <cell r="E415" t="e">
            <v>#N/A</v>
          </cell>
          <cell r="F415" t="e">
            <v>#N/A</v>
          </cell>
          <cell r="G415" t="e">
            <v>#N/A</v>
          </cell>
          <cell r="H415" t="e">
            <v>#N/A</v>
          </cell>
          <cell r="I415" t="e">
            <v>#N/A</v>
          </cell>
        </row>
        <row r="416">
          <cell r="A416">
            <v>99999454</v>
          </cell>
          <cell r="B416" t="str">
            <v>город Краснодар</v>
          </cell>
          <cell r="C416" t="str">
            <v>г. Краснодар, 
ул. им. Цезаря Куникова, 
д. 18, корп. 9</v>
          </cell>
          <cell r="D416">
            <v>0.36666666666699999</v>
          </cell>
          <cell r="E416" t="e">
            <v>#N/A</v>
          </cell>
          <cell r="F416" t="e">
            <v>#N/A</v>
          </cell>
          <cell r="G416" t="e">
            <v>#N/A</v>
          </cell>
          <cell r="H416" t="e">
            <v>#N/A</v>
          </cell>
          <cell r="I416" t="e">
            <v>#N/A</v>
          </cell>
        </row>
        <row r="417">
          <cell r="A417">
            <v>99999453</v>
          </cell>
          <cell r="B417" t="str">
            <v>город Краснодар</v>
          </cell>
          <cell r="C417" t="str">
            <v>г. Краснодар, 
ул. им. Цезаря Куникова, 
д. 18, корп. 10</v>
          </cell>
          <cell r="D417">
            <v>0.36666666666699999</v>
          </cell>
          <cell r="E417" t="e">
            <v>#N/A</v>
          </cell>
          <cell r="F417" t="e">
            <v>#N/A</v>
          </cell>
          <cell r="G417" t="e">
            <v>#N/A</v>
          </cell>
          <cell r="H417" t="e">
            <v>#N/A</v>
          </cell>
          <cell r="I417" t="e">
            <v>#N/A</v>
          </cell>
        </row>
        <row r="418">
          <cell r="A418">
            <v>48400598</v>
          </cell>
          <cell r="B418" t="str">
            <v>город Краснодар</v>
          </cell>
          <cell r="C418" t="str">
            <v>г. Краснодар, 
ул. им. Чапаева, 
д. 91</v>
          </cell>
          <cell r="D418">
            <v>14.458333333333</v>
          </cell>
          <cell r="E418" t="e">
            <v>#N/A</v>
          </cell>
          <cell r="F418" t="e">
            <v>#N/A</v>
          </cell>
          <cell r="G418" t="e">
            <v>#N/A</v>
          </cell>
          <cell r="H418" t="e">
            <v>#N/A</v>
          </cell>
          <cell r="I418" t="e">
            <v>#N/A</v>
          </cell>
        </row>
        <row r="419">
          <cell r="A419">
            <v>99996993</v>
          </cell>
          <cell r="B419" t="str">
            <v>город Краснодар</v>
          </cell>
          <cell r="C419" t="str">
            <v>г. Краснодар, 
ул. им. Чапаева, 
д. 111</v>
          </cell>
          <cell r="D419">
            <v>27.276666666667001</v>
          </cell>
          <cell r="E419" t="e">
            <v>#N/A</v>
          </cell>
          <cell r="F419" t="e">
            <v>#N/A</v>
          </cell>
          <cell r="G419" t="e">
            <v>#N/A</v>
          </cell>
          <cell r="H419" t="e">
            <v>#N/A</v>
          </cell>
          <cell r="I419" t="e">
            <v>#N/A</v>
          </cell>
        </row>
        <row r="420">
          <cell r="A420">
            <v>99996995</v>
          </cell>
          <cell r="B420" t="str">
            <v>город Краснодар</v>
          </cell>
          <cell r="C420" t="str">
            <v>г. Краснодар, 
ул. им. Чапаева, 
д. 116</v>
          </cell>
          <cell r="D420">
            <v>27.555</v>
          </cell>
          <cell r="E420" t="e">
            <v>#N/A</v>
          </cell>
          <cell r="F420" t="e">
            <v>#N/A</v>
          </cell>
          <cell r="G420" t="e">
            <v>#N/A</v>
          </cell>
          <cell r="H420" t="e">
            <v>#N/A</v>
          </cell>
          <cell r="I420" t="e">
            <v>#N/A</v>
          </cell>
        </row>
        <row r="421">
          <cell r="A421">
            <v>99997465</v>
          </cell>
          <cell r="B421" t="str">
            <v>город Краснодар</v>
          </cell>
          <cell r="C421" t="str">
            <v>г. Краснодар, 
ул. им. Чкалова, 
д. 11</v>
          </cell>
          <cell r="D421">
            <v>9.2750000000000004</v>
          </cell>
          <cell r="E421" t="e">
            <v>#N/A</v>
          </cell>
          <cell r="F421" t="e">
            <v>#N/A</v>
          </cell>
          <cell r="G421" t="e">
            <v>#N/A</v>
          </cell>
          <cell r="H421" t="e">
            <v>#N/A</v>
          </cell>
          <cell r="I421" t="e">
            <v>#N/A</v>
          </cell>
        </row>
        <row r="422">
          <cell r="A422">
            <v>730792438</v>
          </cell>
          <cell r="B422" t="str">
            <v>город Краснодар</v>
          </cell>
          <cell r="C422" t="str">
            <v>г. Краснодар, 
ул. им. Чкалова, 
д. 92</v>
          </cell>
          <cell r="D422">
            <v>19.350000000000001</v>
          </cell>
          <cell r="E422" t="e">
            <v>#N/A</v>
          </cell>
          <cell r="F422" t="e">
            <v>#N/A</v>
          </cell>
          <cell r="G422" t="e">
            <v>#N/A</v>
          </cell>
          <cell r="H422" t="e">
            <v>#N/A</v>
          </cell>
          <cell r="I422" t="e">
            <v>#N/A</v>
          </cell>
        </row>
        <row r="423">
          <cell r="A423">
            <v>7309456062</v>
          </cell>
          <cell r="B423" t="str">
            <v>город Краснодар</v>
          </cell>
          <cell r="C423" t="str">
            <v>г. Краснодар, 
ул. им. Шевцова В.М., 
д. 1, корп. 1</v>
          </cell>
          <cell r="D423">
            <v>0.78333333333400001</v>
          </cell>
          <cell r="E423" t="e">
            <v>#N/A</v>
          </cell>
          <cell r="F423" t="e">
            <v>#N/A</v>
          </cell>
          <cell r="G423" t="e">
            <v>#N/A</v>
          </cell>
          <cell r="H423" t="e">
            <v>#N/A</v>
          </cell>
          <cell r="I423" t="e">
            <v>#N/A</v>
          </cell>
        </row>
        <row r="424">
          <cell r="A424">
            <v>99998762</v>
          </cell>
          <cell r="B424" t="str">
            <v>город Краснодар</v>
          </cell>
          <cell r="C424" t="str">
            <v>г. Краснодар, 
ул. им. Шевцова В.М., 
д. 1, корп. 2</v>
          </cell>
          <cell r="D424">
            <v>0.78333333333400001</v>
          </cell>
          <cell r="E424" t="e">
            <v>#N/A</v>
          </cell>
          <cell r="F424" t="e">
            <v>#N/A</v>
          </cell>
          <cell r="G424" t="e">
            <v>#N/A</v>
          </cell>
          <cell r="H424" t="e">
            <v>#N/A</v>
          </cell>
          <cell r="I424" t="e">
            <v>#N/A</v>
          </cell>
        </row>
        <row r="425">
          <cell r="A425">
            <v>99998763</v>
          </cell>
          <cell r="B425" t="str">
            <v>город Краснодар</v>
          </cell>
          <cell r="C425" t="str">
            <v>г. Краснодар, 
ул. им. Шевцова В.М., 
д. 1, корп. 3</v>
          </cell>
          <cell r="D425">
            <v>0.56666666666700005</v>
          </cell>
          <cell r="E425" t="e">
            <v>#N/A</v>
          </cell>
          <cell r="F425" t="e">
            <v>#N/A</v>
          </cell>
          <cell r="G425" t="e">
            <v>#N/A</v>
          </cell>
          <cell r="H425" t="e">
            <v>#N/A</v>
          </cell>
          <cell r="I425" t="e">
            <v>#N/A</v>
          </cell>
        </row>
        <row r="426">
          <cell r="A426">
            <v>99998911</v>
          </cell>
          <cell r="B426" t="str">
            <v>город Краснодар</v>
          </cell>
          <cell r="C426" t="str">
            <v>г. Краснодар, 
ул. им. Шевцова В.М., 
д. 34, корп. 1</v>
          </cell>
          <cell r="D426">
            <v>0.6</v>
          </cell>
          <cell r="E426" t="e">
            <v>#N/A</v>
          </cell>
          <cell r="F426" t="e">
            <v>#N/A</v>
          </cell>
          <cell r="G426" t="e">
            <v>#N/A</v>
          </cell>
          <cell r="H426" t="e">
            <v>#N/A</v>
          </cell>
          <cell r="I426" t="e">
            <v>#N/A</v>
          </cell>
        </row>
        <row r="427">
          <cell r="A427">
            <v>99998912</v>
          </cell>
          <cell r="B427" t="str">
            <v>город Краснодар</v>
          </cell>
          <cell r="C427" t="str">
            <v>г. Краснодар, 
ул. им. Шевцова В.М., 
д. 34, корп. 2</v>
          </cell>
          <cell r="D427">
            <v>0.6</v>
          </cell>
          <cell r="E427" t="e">
            <v>#N/A</v>
          </cell>
          <cell r="F427" t="e">
            <v>#N/A</v>
          </cell>
          <cell r="G427" t="e">
            <v>#N/A</v>
          </cell>
          <cell r="H427" t="e">
            <v>#N/A</v>
          </cell>
          <cell r="I427" t="e">
            <v>#N/A</v>
          </cell>
        </row>
        <row r="428">
          <cell r="A428">
            <v>99998963</v>
          </cell>
          <cell r="B428" t="str">
            <v>город Краснодар</v>
          </cell>
          <cell r="C428" t="str">
            <v>г. Краснодар, 
ул. им. Шевцова В.М., 
д. 34, корп. 3</v>
          </cell>
          <cell r="D428">
            <v>0.23749999999999999</v>
          </cell>
          <cell r="E428" t="e">
            <v>#N/A</v>
          </cell>
          <cell r="F428" t="e">
            <v>#N/A</v>
          </cell>
          <cell r="G428" t="e">
            <v>#N/A</v>
          </cell>
          <cell r="H428" t="e">
            <v>#N/A</v>
          </cell>
          <cell r="I428" t="e">
            <v>#N/A</v>
          </cell>
        </row>
        <row r="429">
          <cell r="A429">
            <v>99998964</v>
          </cell>
          <cell r="B429" t="str">
            <v>город Краснодар</v>
          </cell>
          <cell r="C429" t="str">
            <v>г. Краснодар, 
ул. им. Шевцова В.М., 
д. 34, корп. 4</v>
          </cell>
          <cell r="D429">
            <v>0.3125</v>
          </cell>
          <cell r="E429" t="e">
            <v>#N/A</v>
          </cell>
          <cell r="F429" t="e">
            <v>#N/A</v>
          </cell>
          <cell r="G429" t="e">
            <v>#N/A</v>
          </cell>
          <cell r="H429" t="e">
            <v>#N/A</v>
          </cell>
          <cell r="I429" t="e">
            <v>#N/A</v>
          </cell>
        </row>
        <row r="430">
          <cell r="A430">
            <v>48398075</v>
          </cell>
          <cell r="B430" t="str">
            <v>город Краснодар</v>
          </cell>
          <cell r="C430" t="str">
            <v>г. Краснодар, 
ул. им. Щорса, 
д. 1</v>
          </cell>
          <cell r="D430">
            <v>7.05</v>
          </cell>
          <cell r="E430" t="e">
            <v>#N/A</v>
          </cell>
          <cell r="F430" t="e">
            <v>#N/A</v>
          </cell>
          <cell r="G430" t="e">
            <v>#N/A</v>
          </cell>
          <cell r="H430" t="e">
            <v>#N/A</v>
          </cell>
          <cell r="I430" t="e">
            <v>#N/A</v>
          </cell>
        </row>
        <row r="431">
          <cell r="A431">
            <v>361751977</v>
          </cell>
          <cell r="B431" t="str">
            <v>город Краснодар</v>
          </cell>
          <cell r="C431" t="str">
            <v>г. Краснодар, 
ул. им. Щорса, 
д. 3</v>
          </cell>
          <cell r="D431">
            <v>8.07</v>
          </cell>
          <cell r="E431" t="e">
            <v>#N/A</v>
          </cell>
          <cell r="F431" t="e">
            <v>#N/A</v>
          </cell>
          <cell r="G431" t="e">
            <v>#N/A</v>
          </cell>
          <cell r="H431" t="e">
            <v>#N/A</v>
          </cell>
          <cell r="I431" t="e">
            <v>#N/A</v>
          </cell>
        </row>
        <row r="432">
          <cell r="A432">
            <v>731188425</v>
          </cell>
          <cell r="B432" t="str">
            <v>город Краснодар</v>
          </cell>
          <cell r="C432" t="str">
            <v>г. Краснодар, 
ул. им. Щорса, 
д. 5</v>
          </cell>
          <cell r="D432">
            <v>24.48</v>
          </cell>
          <cell r="E432" t="e">
            <v>#N/A</v>
          </cell>
          <cell r="F432" t="e">
            <v>#N/A</v>
          </cell>
          <cell r="G432" t="e">
            <v>#N/A</v>
          </cell>
          <cell r="H432" t="e">
            <v>#N/A</v>
          </cell>
          <cell r="I432" t="e">
            <v>#N/A</v>
          </cell>
        </row>
        <row r="433">
          <cell r="A433">
            <v>731191049</v>
          </cell>
          <cell r="B433" t="str">
            <v>город Краснодар</v>
          </cell>
          <cell r="C433" t="str">
            <v>г. Краснодар, 
ул. им. Щорса, 
д. 7</v>
          </cell>
          <cell r="D433">
            <v>23.4375</v>
          </cell>
          <cell r="E433" t="e">
            <v>#N/A</v>
          </cell>
          <cell r="F433" t="e">
            <v>#N/A</v>
          </cell>
          <cell r="G433" t="e">
            <v>#N/A</v>
          </cell>
          <cell r="H433" t="e">
            <v>#N/A</v>
          </cell>
          <cell r="I433" t="e">
            <v>#N/A</v>
          </cell>
        </row>
        <row r="434">
          <cell r="A434">
            <v>736339187</v>
          </cell>
          <cell r="B434" t="str">
            <v>город Краснодар</v>
          </cell>
          <cell r="C434" t="str">
            <v>г. Краснодар, 
ул. им. Янковского, 
д. 17</v>
          </cell>
          <cell r="D434">
            <v>19.932500000000001</v>
          </cell>
          <cell r="E434" t="e">
            <v>#N/A</v>
          </cell>
          <cell r="F434" t="e">
            <v>#N/A</v>
          </cell>
          <cell r="G434" t="e">
            <v>#N/A</v>
          </cell>
          <cell r="H434" t="e">
            <v>#N/A</v>
          </cell>
          <cell r="I434" t="e">
            <v>#N/A</v>
          </cell>
        </row>
        <row r="435">
          <cell r="A435">
            <v>736407379</v>
          </cell>
          <cell r="B435" t="str">
            <v>город Краснодар</v>
          </cell>
          <cell r="C435" t="str">
            <v>г. Краснодар, 
ул. им. Янковского, 
д. 30</v>
          </cell>
          <cell r="D435">
            <v>35.851666666667001</v>
          </cell>
          <cell r="E435" t="e">
            <v>#N/A</v>
          </cell>
          <cell r="F435" t="e">
            <v>#N/A</v>
          </cell>
          <cell r="G435" t="e">
            <v>#N/A</v>
          </cell>
          <cell r="H435" t="e">
            <v>#N/A</v>
          </cell>
          <cell r="I435" t="e">
            <v>#N/A</v>
          </cell>
        </row>
        <row r="436">
          <cell r="A436">
            <v>99997000</v>
          </cell>
          <cell r="B436" t="str">
            <v>город Краснодар</v>
          </cell>
          <cell r="C436" t="str">
            <v>г. Краснодар, 
ул. им. Янковского, 
д. 36</v>
          </cell>
          <cell r="D436">
            <v>15.758333333334001</v>
          </cell>
          <cell r="E436" t="e">
            <v>#N/A</v>
          </cell>
          <cell r="F436" t="e">
            <v>#N/A</v>
          </cell>
          <cell r="G436" t="e">
            <v>#N/A</v>
          </cell>
          <cell r="H436" t="e">
            <v>#N/A</v>
          </cell>
          <cell r="I436" t="e">
            <v>#N/A</v>
          </cell>
        </row>
        <row r="437">
          <cell r="A437">
            <v>736409212</v>
          </cell>
          <cell r="B437" t="str">
            <v>город Краснодар</v>
          </cell>
          <cell r="C437" t="str">
            <v>г. Краснодар, 
ул. им. Янковского, 
д. 41, корп. 1</v>
          </cell>
          <cell r="D437">
            <v>31.835000000000999</v>
          </cell>
          <cell r="E437" t="e">
            <v>#N/A</v>
          </cell>
          <cell r="F437" t="e">
            <v>#N/A</v>
          </cell>
          <cell r="G437" t="e">
            <v>#N/A</v>
          </cell>
          <cell r="H437" t="e">
            <v>#N/A</v>
          </cell>
          <cell r="I437" t="e">
            <v>#N/A</v>
          </cell>
        </row>
        <row r="438">
          <cell r="A438">
            <v>99997002</v>
          </cell>
          <cell r="B438" t="str">
            <v>город Краснодар</v>
          </cell>
          <cell r="C438" t="str">
            <v>г. Краснодар, 
ул. им. Янковского, 
д. 52/А</v>
          </cell>
          <cell r="D438">
            <v>27.833333333333002</v>
          </cell>
          <cell r="E438" t="e">
            <v>#N/A</v>
          </cell>
          <cell r="F438" t="e">
            <v>#N/A</v>
          </cell>
          <cell r="G438" t="e">
            <v>#N/A</v>
          </cell>
          <cell r="H438" t="e">
            <v>#N/A</v>
          </cell>
          <cell r="I438" t="e">
            <v>#N/A</v>
          </cell>
        </row>
        <row r="439">
          <cell r="A439">
            <v>736413192</v>
          </cell>
          <cell r="B439" t="str">
            <v>город Краснодар</v>
          </cell>
          <cell r="C439" t="str">
            <v>г. Краснодар, 
ул. им. Янковского, 
д. 77</v>
          </cell>
          <cell r="D439">
            <v>25.853333333333001</v>
          </cell>
          <cell r="E439" t="e">
            <v>#N/A</v>
          </cell>
          <cell r="F439" t="e">
            <v>#N/A</v>
          </cell>
          <cell r="G439" t="e">
            <v>#N/A</v>
          </cell>
          <cell r="H439" t="e">
            <v>#N/A</v>
          </cell>
          <cell r="I439" t="e">
            <v>#N/A</v>
          </cell>
        </row>
        <row r="440">
          <cell r="A440">
            <v>736120416</v>
          </cell>
          <cell r="B440" t="str">
            <v>город Краснодар</v>
          </cell>
          <cell r="C440" t="str">
            <v>г. Краснодар, 
ул. им. Янковского, 
д. 102</v>
          </cell>
          <cell r="D440">
            <v>18.975000000000001</v>
          </cell>
          <cell r="E440" t="e">
            <v>#N/A</v>
          </cell>
          <cell r="F440" t="e">
            <v>#N/A</v>
          </cell>
          <cell r="G440" t="e">
            <v>#N/A</v>
          </cell>
          <cell r="H440" t="e">
            <v>#N/A</v>
          </cell>
          <cell r="I440" t="e">
            <v>#N/A</v>
          </cell>
        </row>
        <row r="441">
          <cell r="A441">
            <v>722642589</v>
          </cell>
          <cell r="B441" t="str">
            <v>город Краснодар</v>
          </cell>
          <cell r="C441" t="str">
            <v>г. Краснодар, 
ул. Индустриальная, 
д. 7</v>
          </cell>
          <cell r="D441">
            <v>19.5</v>
          </cell>
          <cell r="E441" t="e">
            <v>#N/A</v>
          </cell>
          <cell r="F441" t="e">
            <v>#N/A</v>
          </cell>
          <cell r="G441" t="e">
            <v>#N/A</v>
          </cell>
          <cell r="H441" t="e">
            <v>#N/A</v>
          </cell>
          <cell r="I441" t="e">
            <v>#N/A</v>
          </cell>
        </row>
        <row r="442">
          <cell r="A442">
            <v>722566108</v>
          </cell>
          <cell r="B442" t="str">
            <v>город Краснодар</v>
          </cell>
          <cell r="C442" t="str">
            <v>г. Краснодар, 
ул. Индустриальная, 
д. 16</v>
          </cell>
          <cell r="D442">
            <v>13.856666666667</v>
          </cell>
          <cell r="E442" t="e">
            <v>#N/A</v>
          </cell>
          <cell r="F442" t="e">
            <v>#N/A</v>
          </cell>
          <cell r="G442" t="e">
            <v>#N/A</v>
          </cell>
          <cell r="H442" t="e">
            <v>#N/A</v>
          </cell>
          <cell r="I442" t="e">
            <v>#N/A</v>
          </cell>
        </row>
        <row r="443">
          <cell r="A443">
            <v>722568404</v>
          </cell>
          <cell r="B443" t="str">
            <v>город Краснодар</v>
          </cell>
          <cell r="C443" t="str">
            <v>г. Краснодар, 
ул. Индустриальная, 
д. 18</v>
          </cell>
          <cell r="D443">
            <v>15.6</v>
          </cell>
          <cell r="E443" t="e">
            <v>#N/A</v>
          </cell>
          <cell r="F443" t="e">
            <v>#N/A</v>
          </cell>
          <cell r="G443" t="e">
            <v>#N/A</v>
          </cell>
          <cell r="H443" t="e">
            <v>#N/A</v>
          </cell>
          <cell r="I443" t="e">
            <v>#N/A</v>
          </cell>
        </row>
        <row r="444">
          <cell r="A444">
            <v>722580226</v>
          </cell>
          <cell r="B444" t="str">
            <v>город Краснодар</v>
          </cell>
          <cell r="C444" t="str">
            <v>г. Краснодар, 
ул. Индустриальная, 
д. 20</v>
          </cell>
          <cell r="D444">
            <v>23.1</v>
          </cell>
          <cell r="E444" t="e">
            <v>#N/A</v>
          </cell>
          <cell r="F444" t="e">
            <v>#N/A</v>
          </cell>
          <cell r="G444" t="e">
            <v>#N/A</v>
          </cell>
          <cell r="H444" t="e">
            <v>#N/A</v>
          </cell>
          <cell r="I444" t="e">
            <v>#N/A</v>
          </cell>
        </row>
        <row r="445">
          <cell r="A445">
            <v>722593753</v>
          </cell>
          <cell r="B445" t="str">
            <v>город Краснодар</v>
          </cell>
          <cell r="C445" t="str">
            <v>г. Краснодар, 
ул. Индустриальная, 
д. 22</v>
          </cell>
          <cell r="D445">
            <v>20.356666666667</v>
          </cell>
          <cell r="E445" t="e">
            <v>#N/A</v>
          </cell>
          <cell r="F445" t="e">
            <v>#N/A</v>
          </cell>
          <cell r="G445" t="e">
            <v>#N/A</v>
          </cell>
          <cell r="H445" t="e">
            <v>#N/A</v>
          </cell>
          <cell r="I445" t="e">
            <v>#N/A</v>
          </cell>
        </row>
        <row r="446">
          <cell r="A446">
            <v>722600029</v>
          </cell>
          <cell r="B446" t="str">
            <v>город Краснодар</v>
          </cell>
          <cell r="C446" t="str">
            <v>г. Краснодар, 
ул. Индустриальная, 
д. 24</v>
          </cell>
          <cell r="D446">
            <v>19.5</v>
          </cell>
          <cell r="E446" t="e">
            <v>#N/A</v>
          </cell>
          <cell r="F446" t="e">
            <v>#N/A</v>
          </cell>
          <cell r="G446" t="e">
            <v>#N/A</v>
          </cell>
          <cell r="H446" t="e">
            <v>#N/A</v>
          </cell>
          <cell r="I446" t="e">
            <v>#N/A</v>
          </cell>
        </row>
        <row r="447">
          <cell r="A447">
            <v>722605311</v>
          </cell>
          <cell r="B447" t="str">
            <v>город Краснодар</v>
          </cell>
          <cell r="C447" t="str">
            <v>г. Краснодар, 
ул. Индустриальная, 
д. 32</v>
          </cell>
          <cell r="D447">
            <v>20.266666666667</v>
          </cell>
          <cell r="E447" t="e">
            <v>#N/A</v>
          </cell>
          <cell r="F447" t="e">
            <v>#N/A</v>
          </cell>
          <cell r="G447" t="e">
            <v>#N/A</v>
          </cell>
          <cell r="H447" t="e">
            <v>#N/A</v>
          </cell>
          <cell r="I447" t="e">
            <v>#N/A</v>
          </cell>
        </row>
        <row r="448">
          <cell r="A448">
            <v>722606113</v>
          </cell>
          <cell r="B448" t="str">
            <v>город Краснодар</v>
          </cell>
          <cell r="C448" t="str">
            <v>г. Краснодар, 
ул. Индустриальная, 
д. 34</v>
          </cell>
          <cell r="D448">
            <v>23.625</v>
          </cell>
          <cell r="E448" t="e">
            <v>#N/A</v>
          </cell>
          <cell r="F448" t="e">
            <v>#N/A</v>
          </cell>
          <cell r="G448" t="e">
            <v>#N/A</v>
          </cell>
          <cell r="H448" t="e">
            <v>#N/A</v>
          </cell>
          <cell r="I448" t="e">
            <v>#N/A</v>
          </cell>
        </row>
        <row r="449">
          <cell r="A449">
            <v>722606887</v>
          </cell>
          <cell r="B449" t="str">
            <v>город Краснодар</v>
          </cell>
          <cell r="C449" t="str">
            <v>г. Краснодар, 
ул. Индустриальная, 
д. 36</v>
          </cell>
          <cell r="D449">
            <v>19.5</v>
          </cell>
          <cell r="E449" t="e">
            <v>#N/A</v>
          </cell>
          <cell r="F449" t="e">
            <v>#N/A</v>
          </cell>
          <cell r="G449" t="e">
            <v>#N/A</v>
          </cell>
          <cell r="H449" t="e">
            <v>#N/A</v>
          </cell>
          <cell r="I449" t="e">
            <v>#N/A</v>
          </cell>
        </row>
        <row r="450">
          <cell r="A450">
            <v>722611093</v>
          </cell>
          <cell r="B450" t="str">
            <v>город Краснодар</v>
          </cell>
          <cell r="C450" t="str">
            <v>г. Краснодар, 
ул. Индустриальная, 
д. 38</v>
          </cell>
          <cell r="D450">
            <v>19.5</v>
          </cell>
          <cell r="E450" t="e">
            <v>#N/A</v>
          </cell>
          <cell r="F450" t="e">
            <v>#N/A</v>
          </cell>
          <cell r="G450" t="e">
            <v>#N/A</v>
          </cell>
          <cell r="H450" t="e">
            <v>#N/A</v>
          </cell>
          <cell r="I450" t="e">
            <v>#N/A</v>
          </cell>
        </row>
        <row r="451">
          <cell r="A451">
            <v>722611966</v>
          </cell>
          <cell r="B451" t="str">
            <v>город Краснодар</v>
          </cell>
          <cell r="C451" t="str">
            <v>г. Краснодар, 
ул. Индустриальная, 
д. 40</v>
          </cell>
          <cell r="D451">
            <v>23.835000000000001</v>
          </cell>
          <cell r="E451" t="e">
            <v>#N/A</v>
          </cell>
          <cell r="F451" t="e">
            <v>#N/A</v>
          </cell>
          <cell r="G451" t="e">
            <v>#N/A</v>
          </cell>
          <cell r="H451" t="e">
            <v>#N/A</v>
          </cell>
          <cell r="I451" t="e">
            <v>#N/A</v>
          </cell>
        </row>
        <row r="452">
          <cell r="A452">
            <v>722619157</v>
          </cell>
          <cell r="B452" t="str">
            <v>город Краснодар</v>
          </cell>
          <cell r="C452" t="str">
            <v>г. Краснодар, 
ул. Индустриальная, 
д. 42</v>
          </cell>
          <cell r="D452">
            <v>23.625</v>
          </cell>
          <cell r="E452" t="e">
            <v>#N/A</v>
          </cell>
          <cell r="F452" t="e">
            <v>#N/A</v>
          </cell>
          <cell r="G452" t="e">
            <v>#N/A</v>
          </cell>
          <cell r="H452" t="e">
            <v>#N/A</v>
          </cell>
          <cell r="I452" t="e">
            <v>#N/A</v>
          </cell>
        </row>
        <row r="453">
          <cell r="A453">
            <v>722619825</v>
          </cell>
          <cell r="B453" t="str">
            <v>город Краснодар</v>
          </cell>
          <cell r="C453" t="str">
            <v>г. Краснодар, 
ул. Индустриальная, 
д. 44</v>
          </cell>
          <cell r="D453">
            <v>23.25</v>
          </cell>
          <cell r="E453" t="e">
            <v>#N/A</v>
          </cell>
          <cell r="F453" t="e">
            <v>#N/A</v>
          </cell>
          <cell r="G453" t="e">
            <v>#N/A</v>
          </cell>
          <cell r="H453" t="e">
            <v>#N/A</v>
          </cell>
          <cell r="I453" t="e">
            <v>#N/A</v>
          </cell>
        </row>
        <row r="454">
          <cell r="A454">
            <v>722628588</v>
          </cell>
          <cell r="B454" t="str">
            <v>город Краснодар</v>
          </cell>
          <cell r="C454" t="str">
            <v>г. Краснодар, 
ул. Индустриальная, 
д. 46</v>
          </cell>
          <cell r="D454">
            <v>18.850000000000001</v>
          </cell>
          <cell r="E454" t="e">
            <v>#N/A</v>
          </cell>
          <cell r="F454" t="e">
            <v>#N/A</v>
          </cell>
          <cell r="G454" t="e">
            <v>#N/A</v>
          </cell>
          <cell r="H454" t="e">
            <v>#N/A</v>
          </cell>
          <cell r="I454" t="e">
            <v>#N/A</v>
          </cell>
        </row>
        <row r="455">
          <cell r="A455">
            <v>722629660</v>
          </cell>
          <cell r="B455" t="str">
            <v>город Краснодар</v>
          </cell>
          <cell r="C455" t="str">
            <v>г. Краснодар, 
ул. Индустриальная, 
д. 48</v>
          </cell>
          <cell r="D455">
            <v>23.25</v>
          </cell>
          <cell r="E455" t="e">
            <v>#N/A</v>
          </cell>
          <cell r="F455" t="e">
            <v>#N/A</v>
          </cell>
          <cell r="G455" t="e">
            <v>#N/A</v>
          </cell>
          <cell r="H455" t="e">
            <v>#N/A</v>
          </cell>
          <cell r="I455" t="e">
            <v>#N/A</v>
          </cell>
        </row>
        <row r="456">
          <cell r="A456">
            <v>722630710</v>
          </cell>
          <cell r="B456" t="str">
            <v>город Краснодар</v>
          </cell>
          <cell r="C456" t="str">
            <v>г. Краснодар, 
ул. Индустриальная, 
д. 50</v>
          </cell>
          <cell r="D456">
            <v>19.7</v>
          </cell>
          <cell r="E456" t="e">
            <v>#N/A</v>
          </cell>
          <cell r="F456" t="e">
            <v>#N/A</v>
          </cell>
          <cell r="G456" t="e">
            <v>#N/A</v>
          </cell>
          <cell r="H456" t="e">
            <v>#N/A</v>
          </cell>
          <cell r="I456" t="e">
            <v>#N/A</v>
          </cell>
        </row>
        <row r="457">
          <cell r="A457">
            <v>722631837</v>
          </cell>
          <cell r="B457" t="str">
            <v>город Краснодар</v>
          </cell>
          <cell r="C457" t="str">
            <v>г. Краснодар, 
ул. Индустриальная, 
д. 52</v>
          </cell>
          <cell r="D457">
            <v>20.266666666667</v>
          </cell>
          <cell r="E457" t="e">
            <v>#N/A</v>
          </cell>
          <cell r="F457" t="e">
            <v>#N/A</v>
          </cell>
          <cell r="G457" t="e">
            <v>#N/A</v>
          </cell>
          <cell r="H457" t="e">
            <v>#N/A</v>
          </cell>
          <cell r="I457" t="e">
            <v>#N/A</v>
          </cell>
        </row>
        <row r="458">
          <cell r="A458">
            <v>722634606</v>
          </cell>
          <cell r="B458" t="str">
            <v>город Краснодар</v>
          </cell>
          <cell r="C458" t="str">
            <v>г. Краснодар, 
ул. Индустриальная, 
д. 58</v>
          </cell>
          <cell r="D458">
            <v>22.7</v>
          </cell>
          <cell r="E458" t="e">
            <v>#N/A</v>
          </cell>
          <cell r="F458" t="e">
            <v>#N/A</v>
          </cell>
          <cell r="G458" t="e">
            <v>#N/A</v>
          </cell>
          <cell r="H458" t="e">
            <v>#N/A</v>
          </cell>
          <cell r="I458" t="e">
            <v>#N/A</v>
          </cell>
        </row>
        <row r="459">
          <cell r="A459">
            <v>722639758</v>
          </cell>
          <cell r="B459" t="str">
            <v>город Краснодар</v>
          </cell>
          <cell r="C459" t="str">
            <v>г. Краснодар, 
ул. Индустриальная, 
д. 60</v>
          </cell>
          <cell r="D459">
            <v>16.626666666666999</v>
          </cell>
          <cell r="E459" t="e">
            <v>#N/A</v>
          </cell>
          <cell r="F459" t="e">
            <v>#N/A</v>
          </cell>
          <cell r="G459" t="e">
            <v>#N/A</v>
          </cell>
          <cell r="H459" t="e">
            <v>#N/A</v>
          </cell>
          <cell r="I459" t="e">
            <v>#N/A</v>
          </cell>
        </row>
        <row r="460">
          <cell r="A460">
            <v>722641153</v>
          </cell>
          <cell r="B460" t="str">
            <v>город Краснодар</v>
          </cell>
          <cell r="C460" t="str">
            <v>г. Краснодар, 
ул. Индустриальная, 
д. 62</v>
          </cell>
          <cell r="D460">
            <v>17.7</v>
          </cell>
          <cell r="E460" t="e">
            <v>#N/A</v>
          </cell>
          <cell r="F460" t="e">
            <v>#N/A</v>
          </cell>
          <cell r="G460" t="e">
            <v>#N/A</v>
          </cell>
          <cell r="H460" t="e">
            <v>#N/A</v>
          </cell>
          <cell r="I460" t="e">
            <v>#N/A</v>
          </cell>
        </row>
        <row r="461">
          <cell r="A461">
            <v>722641650</v>
          </cell>
          <cell r="B461" t="str">
            <v>город Краснодар</v>
          </cell>
          <cell r="C461" t="str">
            <v>г. Краснодар, 
ул. Индустриальная, 
д. 64</v>
          </cell>
          <cell r="D461">
            <v>18.850000000000001</v>
          </cell>
          <cell r="E461" t="e">
            <v>#N/A</v>
          </cell>
          <cell r="F461" t="e">
            <v>#N/A</v>
          </cell>
          <cell r="G461" t="e">
            <v>#N/A</v>
          </cell>
          <cell r="H461" t="e">
            <v>#N/A</v>
          </cell>
          <cell r="I461" t="e">
            <v>#N/A</v>
          </cell>
        </row>
        <row r="462">
          <cell r="A462">
            <v>722642975</v>
          </cell>
          <cell r="B462" t="str">
            <v>город Краснодар</v>
          </cell>
          <cell r="C462" t="str">
            <v>г. Краснодар, 
ул. Индустриальная, 
д. 70</v>
          </cell>
          <cell r="D462">
            <v>16.2</v>
          </cell>
          <cell r="E462" t="e">
            <v>#N/A</v>
          </cell>
          <cell r="F462" t="e">
            <v>#N/A</v>
          </cell>
          <cell r="G462" t="e">
            <v>#N/A</v>
          </cell>
          <cell r="H462" t="e">
            <v>#N/A</v>
          </cell>
          <cell r="I462" t="e">
            <v>#N/A</v>
          </cell>
        </row>
        <row r="463">
          <cell r="A463">
            <v>722738693</v>
          </cell>
          <cell r="B463" t="str">
            <v>город Краснодар</v>
          </cell>
          <cell r="C463" t="str">
            <v>г. Краснодар, 
ул. Индустриальная, 
д. 72</v>
          </cell>
          <cell r="D463">
            <v>19.5</v>
          </cell>
          <cell r="E463" t="e">
            <v>#N/A</v>
          </cell>
          <cell r="F463" t="e">
            <v>#N/A</v>
          </cell>
          <cell r="G463" t="e">
            <v>#N/A</v>
          </cell>
          <cell r="H463" t="e">
            <v>#N/A</v>
          </cell>
          <cell r="I463" t="e">
            <v>#N/A</v>
          </cell>
        </row>
        <row r="464">
          <cell r="A464">
            <v>722739148</v>
          </cell>
          <cell r="B464" t="str">
            <v>город Краснодар</v>
          </cell>
          <cell r="C464" t="str">
            <v>г. Краснодар, 
ул. Индустриальная, 
д. 74</v>
          </cell>
          <cell r="D464">
            <v>16.096666666667002</v>
          </cell>
          <cell r="E464" t="e">
            <v>#N/A</v>
          </cell>
          <cell r="F464" t="e">
            <v>#N/A</v>
          </cell>
          <cell r="G464" t="e">
            <v>#N/A</v>
          </cell>
          <cell r="H464" t="e">
            <v>#N/A</v>
          </cell>
          <cell r="I464" t="e">
            <v>#N/A</v>
          </cell>
        </row>
        <row r="465">
          <cell r="A465">
            <v>722739749</v>
          </cell>
          <cell r="B465" t="str">
            <v>город Краснодар</v>
          </cell>
          <cell r="C465" t="str">
            <v>г. Краснодар, 
ул. Индустриальная, 
д. 76</v>
          </cell>
          <cell r="D465">
            <v>18.239999999999998</v>
          </cell>
          <cell r="E465" t="e">
            <v>#N/A</v>
          </cell>
          <cell r="F465" t="e">
            <v>#N/A</v>
          </cell>
          <cell r="G465" t="e">
            <v>#N/A</v>
          </cell>
          <cell r="H465" t="e">
            <v>#N/A</v>
          </cell>
          <cell r="I465" t="e">
            <v>#N/A</v>
          </cell>
        </row>
        <row r="466">
          <cell r="A466">
            <v>722740267</v>
          </cell>
          <cell r="B466" t="str">
            <v>город Краснодар</v>
          </cell>
          <cell r="C466" t="str">
            <v>г. Краснодар, 
ул. Индустриальная, 
д. 78</v>
          </cell>
          <cell r="D466">
            <v>18.05</v>
          </cell>
          <cell r="E466" t="e">
            <v>#N/A</v>
          </cell>
          <cell r="F466" t="e">
            <v>#N/A</v>
          </cell>
          <cell r="G466" t="e">
            <v>#N/A</v>
          </cell>
          <cell r="H466" t="e">
            <v>#N/A</v>
          </cell>
          <cell r="I466" t="e">
            <v>#N/A</v>
          </cell>
        </row>
        <row r="467">
          <cell r="A467">
            <v>722740947</v>
          </cell>
          <cell r="B467" t="str">
            <v>город Краснодар</v>
          </cell>
          <cell r="C467" t="str">
            <v>г. Краснодар, 
ул. Индустриальная, 
д. 82</v>
          </cell>
          <cell r="D467">
            <v>15.865</v>
          </cell>
          <cell r="E467" t="e">
            <v>#N/A</v>
          </cell>
          <cell r="F467" t="e">
            <v>#N/A</v>
          </cell>
          <cell r="G467" t="e">
            <v>#N/A</v>
          </cell>
          <cell r="H467" t="e">
            <v>#N/A</v>
          </cell>
          <cell r="I467" t="e">
            <v>#N/A</v>
          </cell>
        </row>
        <row r="468">
          <cell r="A468">
            <v>722741302</v>
          </cell>
          <cell r="B468" t="str">
            <v>город Краснодар</v>
          </cell>
          <cell r="C468" t="str">
            <v>г. Краснодар, 
пр. Индустриальный, 
д. 36</v>
          </cell>
          <cell r="D468">
            <v>18.879999999999001</v>
          </cell>
          <cell r="E468" t="e">
            <v>#N/A</v>
          </cell>
          <cell r="F468" t="e">
            <v>#N/A</v>
          </cell>
          <cell r="G468" t="e">
            <v>#N/A</v>
          </cell>
          <cell r="H468" t="e">
            <v>#N/A</v>
          </cell>
          <cell r="I468" t="e">
            <v>#N/A</v>
          </cell>
        </row>
        <row r="469">
          <cell r="A469">
            <v>722741624</v>
          </cell>
          <cell r="B469" t="str">
            <v>город Краснодар</v>
          </cell>
          <cell r="C469" t="str">
            <v>г. Краснодар, 
пр. Индустриальный, 
д. 38</v>
          </cell>
          <cell r="D469">
            <v>22.079999999999</v>
          </cell>
          <cell r="E469" t="e">
            <v>#N/A</v>
          </cell>
          <cell r="F469" t="e">
            <v>#N/A</v>
          </cell>
          <cell r="G469" t="e">
            <v>#N/A</v>
          </cell>
          <cell r="H469" t="e">
            <v>#N/A</v>
          </cell>
          <cell r="I469" t="e">
            <v>#N/A</v>
          </cell>
        </row>
        <row r="470">
          <cell r="A470">
            <v>99998968</v>
          </cell>
          <cell r="B470" t="str">
            <v>город Краснодар</v>
          </cell>
          <cell r="C470" t="str">
            <v>г. Краснодар, 
ул. Кадетская, 
д. 8, корп. 1</v>
          </cell>
          <cell r="D470">
            <v>0.23749999999999999</v>
          </cell>
          <cell r="E470" t="e">
            <v>#N/A</v>
          </cell>
          <cell r="F470" t="e">
            <v>#N/A</v>
          </cell>
          <cell r="G470" t="e">
            <v>#N/A</v>
          </cell>
          <cell r="H470" t="e">
            <v>#N/A</v>
          </cell>
          <cell r="I470" t="e">
            <v>#N/A</v>
          </cell>
        </row>
        <row r="471">
          <cell r="A471">
            <v>99998969</v>
          </cell>
          <cell r="B471" t="str">
            <v>город Краснодар</v>
          </cell>
          <cell r="C471" t="str">
            <v>г. Краснодар, 
ул. Кадетская, 
д. 8, корп. 2</v>
          </cell>
          <cell r="D471">
            <v>0.23749999999999999</v>
          </cell>
          <cell r="E471" t="e">
            <v>#N/A</v>
          </cell>
          <cell r="F471" t="e">
            <v>#N/A</v>
          </cell>
          <cell r="G471" t="e">
            <v>#N/A</v>
          </cell>
          <cell r="H471" t="e">
            <v>#N/A</v>
          </cell>
          <cell r="I471" t="e">
            <v>#N/A</v>
          </cell>
        </row>
        <row r="472">
          <cell r="A472">
            <v>99998970</v>
          </cell>
          <cell r="B472" t="str">
            <v>город Краснодар</v>
          </cell>
          <cell r="C472" t="str">
            <v>г. Краснодар, 
ул. Кадетская, 
д. 8, корп. 3</v>
          </cell>
          <cell r="D472">
            <v>0.23749999999999999</v>
          </cell>
          <cell r="E472" t="e">
            <v>#N/A</v>
          </cell>
          <cell r="F472" t="e">
            <v>#N/A</v>
          </cell>
          <cell r="G472" t="e">
            <v>#N/A</v>
          </cell>
          <cell r="H472" t="e">
            <v>#N/A</v>
          </cell>
          <cell r="I472" t="e">
            <v>#N/A</v>
          </cell>
        </row>
        <row r="473">
          <cell r="A473">
            <v>99998971</v>
          </cell>
          <cell r="B473" t="str">
            <v>город Краснодар</v>
          </cell>
          <cell r="C473" t="str">
            <v>г. Краснодар, 
ул. Кадетская, 
д. 8, корп. 4</v>
          </cell>
          <cell r="D473">
            <v>0.23749999999999999</v>
          </cell>
          <cell r="E473" t="e">
            <v>#N/A</v>
          </cell>
          <cell r="F473" t="e">
            <v>#N/A</v>
          </cell>
          <cell r="G473" t="e">
            <v>#N/A</v>
          </cell>
          <cell r="H473" t="e">
            <v>#N/A</v>
          </cell>
          <cell r="I473" t="e">
            <v>#N/A</v>
          </cell>
        </row>
        <row r="474">
          <cell r="A474">
            <v>722945661</v>
          </cell>
          <cell r="B474" t="str">
            <v>город Краснодар</v>
          </cell>
          <cell r="C474" t="str">
            <v>г. Краснодар, 
тер. ТЭЦ жилой массив, 
ул. Камвольная, 
д. 14</v>
          </cell>
          <cell r="D474">
            <v>21.858333333333</v>
          </cell>
          <cell r="E474" t="e">
            <v>#N/A</v>
          </cell>
          <cell r="F474" t="e">
            <v>#N/A</v>
          </cell>
          <cell r="G474" t="e">
            <v>#N/A</v>
          </cell>
          <cell r="H474" t="e">
            <v>#N/A</v>
          </cell>
          <cell r="I474" t="e">
            <v>#N/A</v>
          </cell>
        </row>
        <row r="475">
          <cell r="A475">
            <v>722948172</v>
          </cell>
          <cell r="B475" t="str">
            <v>город Краснодар</v>
          </cell>
          <cell r="C475" t="str">
            <v>г. Краснодар, 
ул. Камвольная, 
д. 22</v>
          </cell>
          <cell r="D475">
            <v>22.77</v>
          </cell>
          <cell r="E475" t="e">
            <v>#N/A</v>
          </cell>
          <cell r="F475" t="e">
            <v>#N/A</v>
          </cell>
          <cell r="G475" t="e">
            <v>#N/A</v>
          </cell>
          <cell r="H475" t="e">
            <v>#N/A</v>
          </cell>
          <cell r="I475" t="e">
            <v>#N/A</v>
          </cell>
        </row>
        <row r="476">
          <cell r="A476">
            <v>99987893</v>
          </cell>
          <cell r="B476" t="str">
            <v>город Краснодар</v>
          </cell>
          <cell r="C476" t="str">
            <v>г. Краснодар, 
ул. Карасунская, 
д. 79</v>
          </cell>
          <cell r="D476">
            <v>33.247500000000002</v>
          </cell>
          <cell r="E476" t="e">
            <v>#N/A</v>
          </cell>
          <cell r="F476" t="e">
            <v>#N/A</v>
          </cell>
          <cell r="G476" t="e">
            <v>#N/A</v>
          </cell>
          <cell r="H476" t="e">
            <v>#N/A</v>
          </cell>
          <cell r="I476" t="e">
            <v>#N/A</v>
          </cell>
        </row>
        <row r="477">
          <cell r="A477">
            <v>99996966</v>
          </cell>
          <cell r="B477" t="str">
            <v>город Краснодар</v>
          </cell>
          <cell r="C477" t="str">
            <v>г. Краснодар, 
ул. Карасунская, 
д. 132</v>
          </cell>
          <cell r="D477">
            <v>13.928333333333001</v>
          </cell>
          <cell r="E477" t="e">
            <v>#N/A</v>
          </cell>
          <cell r="F477" t="e">
            <v>#N/A</v>
          </cell>
          <cell r="G477" t="e">
            <v>#N/A</v>
          </cell>
          <cell r="H477" t="e">
            <v>#N/A</v>
          </cell>
          <cell r="I477" t="e">
            <v>#N/A</v>
          </cell>
        </row>
        <row r="478">
          <cell r="A478">
            <v>722632963</v>
          </cell>
          <cell r="B478" t="str">
            <v>город Краснодар</v>
          </cell>
          <cell r="C478" t="str">
            <v>г. Краснодар, 
ул. Карельская, 
д. 51/7</v>
          </cell>
          <cell r="D478">
            <v>1.5583333333330001</v>
          </cell>
          <cell r="E478" t="e">
            <v>#N/A</v>
          </cell>
          <cell r="F478" t="e">
            <v>#N/A</v>
          </cell>
          <cell r="G478" t="e">
            <v>#N/A</v>
          </cell>
          <cell r="H478" t="e">
            <v>#N/A</v>
          </cell>
          <cell r="I478" t="e">
            <v>#N/A</v>
          </cell>
        </row>
        <row r="479">
          <cell r="A479">
            <v>722631074</v>
          </cell>
          <cell r="B479" t="str">
            <v>город Краснодар</v>
          </cell>
          <cell r="C479" t="str">
            <v>г. Краснодар, 
ул. Карельская, 
д. 51/14</v>
          </cell>
          <cell r="D479">
            <v>1.458333333333</v>
          </cell>
          <cell r="E479" t="e">
            <v>#N/A</v>
          </cell>
          <cell r="F479" t="e">
            <v>#N/A</v>
          </cell>
          <cell r="G479" t="e">
            <v>#N/A</v>
          </cell>
          <cell r="H479" t="e">
            <v>#N/A</v>
          </cell>
          <cell r="I479" t="e">
            <v>#N/A</v>
          </cell>
        </row>
        <row r="480">
          <cell r="A480">
            <v>99998649</v>
          </cell>
          <cell r="B480" t="str">
            <v>город Краснодар</v>
          </cell>
          <cell r="C480" t="str">
            <v>г. Краснодар, 
ул. Карлсруэвская, 
д. 3, корп. 1</v>
          </cell>
          <cell r="D480">
            <v>0.17499999999999999</v>
          </cell>
          <cell r="E480" t="e">
            <v>#N/A</v>
          </cell>
          <cell r="F480" t="e">
            <v>#N/A</v>
          </cell>
          <cell r="G480" t="e">
            <v>#N/A</v>
          </cell>
          <cell r="H480" t="e">
            <v>#N/A</v>
          </cell>
          <cell r="I480" t="e">
            <v>#N/A</v>
          </cell>
        </row>
        <row r="481">
          <cell r="A481">
            <v>99998648</v>
          </cell>
          <cell r="B481" t="str">
            <v>город Краснодар</v>
          </cell>
          <cell r="C481" t="str">
            <v>г. Краснодар, 
ул. Карлсруэвская, 
д. 3, корп. 2</v>
          </cell>
          <cell r="D481">
            <v>0.17499999999999999</v>
          </cell>
          <cell r="E481" t="e">
            <v>#N/A</v>
          </cell>
          <cell r="F481" t="e">
            <v>#N/A</v>
          </cell>
          <cell r="G481" t="e">
            <v>#N/A</v>
          </cell>
          <cell r="H481" t="e">
            <v>#N/A</v>
          </cell>
          <cell r="I481" t="e">
            <v>#N/A</v>
          </cell>
        </row>
        <row r="482">
          <cell r="A482">
            <v>99998655</v>
          </cell>
          <cell r="B482" t="str">
            <v>город Краснодар</v>
          </cell>
          <cell r="C482" t="str">
            <v>г. Краснодар, 
ул. Карлсруэвская, 
д. 5, корп. 1</v>
          </cell>
          <cell r="D482">
            <v>0.17499999999999999</v>
          </cell>
          <cell r="E482" t="e">
            <v>#N/A</v>
          </cell>
          <cell r="F482" t="e">
            <v>#N/A</v>
          </cell>
          <cell r="G482" t="e">
            <v>#N/A</v>
          </cell>
          <cell r="H482" t="e">
            <v>#N/A</v>
          </cell>
          <cell r="I482" t="e">
            <v>#N/A</v>
          </cell>
        </row>
        <row r="483">
          <cell r="A483">
            <v>99998654</v>
          </cell>
          <cell r="B483" t="str">
            <v>город Краснодар</v>
          </cell>
          <cell r="C483" t="str">
            <v>г. Краснодар, 
ул. Карлсруэвская, 
д. 5, корп. 2</v>
          </cell>
          <cell r="D483">
            <v>0.17499999999999999</v>
          </cell>
          <cell r="E483" t="e">
            <v>#N/A</v>
          </cell>
          <cell r="F483" t="e">
            <v>#N/A</v>
          </cell>
          <cell r="G483" t="e">
            <v>#N/A</v>
          </cell>
          <cell r="H483" t="e">
            <v>#N/A</v>
          </cell>
          <cell r="I483" t="e">
            <v>#N/A</v>
          </cell>
        </row>
        <row r="484">
          <cell r="A484">
            <v>99998653</v>
          </cell>
          <cell r="B484" t="str">
            <v>город Краснодар</v>
          </cell>
          <cell r="C484" t="str">
            <v>г. Краснодар, 
ул. Карлсруэвская, 
д. 7, корп. 2</v>
          </cell>
          <cell r="D484">
            <v>0.15</v>
          </cell>
          <cell r="E484" t="e">
            <v>#N/A</v>
          </cell>
          <cell r="F484" t="e">
            <v>#N/A</v>
          </cell>
          <cell r="G484" t="e">
            <v>#N/A</v>
          </cell>
          <cell r="H484" t="e">
            <v>#N/A</v>
          </cell>
          <cell r="I484" t="e">
            <v>#N/A</v>
          </cell>
        </row>
        <row r="485">
          <cell r="A485">
            <v>99998652</v>
          </cell>
          <cell r="B485" t="str">
            <v>город Краснодар</v>
          </cell>
          <cell r="C485" t="str">
            <v>г. Краснодар, 
ул. Карлсруэвская, 
д. 9, корп. 1</v>
          </cell>
          <cell r="D485">
            <v>0.15</v>
          </cell>
          <cell r="E485" t="e">
            <v>#N/A</v>
          </cell>
          <cell r="F485" t="e">
            <v>#N/A</v>
          </cell>
          <cell r="G485" t="e">
            <v>#N/A</v>
          </cell>
          <cell r="H485" t="e">
            <v>#N/A</v>
          </cell>
          <cell r="I485" t="e">
            <v>#N/A</v>
          </cell>
        </row>
        <row r="486">
          <cell r="A486">
            <v>99998651</v>
          </cell>
          <cell r="B486" t="str">
            <v>город Краснодар</v>
          </cell>
          <cell r="C486" t="str">
            <v>г. Краснодар, 
ул. Карлсруэвская, 
д. 9, корп. 2</v>
          </cell>
          <cell r="D486">
            <v>0.17499999999999999</v>
          </cell>
          <cell r="E486" t="e">
            <v>#N/A</v>
          </cell>
          <cell r="F486" t="e">
            <v>#N/A</v>
          </cell>
          <cell r="G486" t="e">
            <v>#N/A</v>
          </cell>
          <cell r="H486" t="e">
            <v>#N/A</v>
          </cell>
          <cell r="I486" t="e">
            <v>#N/A</v>
          </cell>
        </row>
        <row r="487">
          <cell r="A487">
            <v>48398024</v>
          </cell>
          <cell r="B487" t="str">
            <v>город Краснодар</v>
          </cell>
          <cell r="C487" t="str">
            <v>г. Краснодар, 
ул. Клиническая, 
д. 7</v>
          </cell>
          <cell r="D487">
            <v>11.215</v>
          </cell>
          <cell r="E487" t="e">
            <v>#N/A</v>
          </cell>
          <cell r="F487" t="e">
            <v>#N/A</v>
          </cell>
          <cell r="G487" t="e">
            <v>#N/A</v>
          </cell>
          <cell r="H487" t="e">
            <v>#N/A</v>
          </cell>
          <cell r="I487" t="e">
            <v>#N/A</v>
          </cell>
        </row>
        <row r="488">
          <cell r="A488">
            <v>722754357</v>
          </cell>
          <cell r="B488" t="str">
            <v>город Краснодар</v>
          </cell>
          <cell r="C488" t="str">
            <v>г. Краснодар, 
ул. Клиническая, 
д. 8</v>
          </cell>
          <cell r="D488">
            <v>23.25</v>
          </cell>
          <cell r="E488" t="e">
            <v>#N/A</v>
          </cell>
          <cell r="F488" t="e">
            <v>#N/A</v>
          </cell>
          <cell r="G488" t="e">
            <v>#N/A</v>
          </cell>
          <cell r="H488" t="e">
            <v>#N/A</v>
          </cell>
          <cell r="I488" t="e">
            <v>#N/A</v>
          </cell>
        </row>
        <row r="489">
          <cell r="A489">
            <v>722754427</v>
          </cell>
          <cell r="B489" t="str">
            <v>город Краснодар</v>
          </cell>
          <cell r="C489" t="str">
            <v>г. Краснодар, 
ул. Клиническая, 
д. 9</v>
          </cell>
          <cell r="D489">
            <v>21.565000000000001</v>
          </cell>
          <cell r="E489" t="e">
            <v>#N/A</v>
          </cell>
          <cell r="F489" t="e">
            <v>#N/A</v>
          </cell>
          <cell r="G489" t="e">
            <v>#N/A</v>
          </cell>
          <cell r="H489" t="e">
            <v>#N/A</v>
          </cell>
          <cell r="I489" t="e">
            <v>#N/A</v>
          </cell>
        </row>
        <row r="490">
          <cell r="A490">
            <v>722754070</v>
          </cell>
          <cell r="B490" t="str">
            <v>город Краснодар</v>
          </cell>
          <cell r="C490" t="str">
            <v>г. Краснодар, 
ул. Клиническая, 
д. 10/1</v>
          </cell>
          <cell r="D490">
            <v>19.043333333332999</v>
          </cell>
          <cell r="E490" t="e">
            <v>#N/A</v>
          </cell>
          <cell r="F490" t="e">
            <v>#N/A</v>
          </cell>
          <cell r="G490" t="e">
            <v>#N/A</v>
          </cell>
          <cell r="H490" t="e">
            <v>#N/A</v>
          </cell>
          <cell r="I490" t="e">
            <v>#N/A</v>
          </cell>
        </row>
        <row r="491">
          <cell r="A491">
            <v>722754000</v>
          </cell>
          <cell r="B491" t="str">
            <v>город Краснодар</v>
          </cell>
          <cell r="C491" t="str">
            <v>г. Краснодар, 
ул. Клиническая, 
д. 10</v>
          </cell>
          <cell r="D491">
            <v>23.25</v>
          </cell>
          <cell r="E491" t="e">
            <v>#N/A</v>
          </cell>
          <cell r="F491" t="e">
            <v>#N/A</v>
          </cell>
          <cell r="G491" t="e">
            <v>#N/A</v>
          </cell>
          <cell r="H491" t="e">
            <v>#N/A</v>
          </cell>
          <cell r="I491" t="e">
            <v>#N/A</v>
          </cell>
        </row>
        <row r="492">
          <cell r="A492">
            <v>722754123</v>
          </cell>
          <cell r="B492" t="str">
            <v>город Краснодар</v>
          </cell>
          <cell r="C492" t="str">
            <v>г. Краснодар, 
ул. Клиническая, 
д. 12</v>
          </cell>
          <cell r="D492">
            <v>24.024999999999999</v>
          </cell>
          <cell r="E492" t="e">
            <v>#N/A</v>
          </cell>
          <cell r="F492" t="e">
            <v>#N/A</v>
          </cell>
          <cell r="G492" t="e">
            <v>#N/A</v>
          </cell>
          <cell r="H492" t="e">
            <v>#N/A</v>
          </cell>
          <cell r="I492" t="e">
            <v>#N/A</v>
          </cell>
        </row>
        <row r="493">
          <cell r="A493">
            <v>48398027</v>
          </cell>
          <cell r="B493" t="str">
            <v>город Краснодар</v>
          </cell>
          <cell r="C493" t="str">
            <v>г. Краснодар, 
ул. Клиническая, 
д. 13</v>
          </cell>
          <cell r="D493">
            <v>8.75</v>
          </cell>
          <cell r="E493" t="e">
            <v>#N/A</v>
          </cell>
          <cell r="F493" t="e">
            <v>#N/A</v>
          </cell>
          <cell r="G493" t="e">
            <v>#N/A</v>
          </cell>
          <cell r="H493" t="e">
            <v>#N/A</v>
          </cell>
          <cell r="I493" t="e">
            <v>#N/A</v>
          </cell>
        </row>
        <row r="494">
          <cell r="A494">
            <v>461180688</v>
          </cell>
          <cell r="B494" t="str">
            <v>город Краснодар</v>
          </cell>
          <cell r="C494" t="str">
            <v>г. Краснодар, 
ул. Клиническая, 
д. 14</v>
          </cell>
          <cell r="D494">
            <v>5.2666666666669997</v>
          </cell>
          <cell r="E494" t="e">
            <v>#N/A</v>
          </cell>
          <cell r="F494" t="e">
            <v>#N/A</v>
          </cell>
          <cell r="G494" t="e">
            <v>#N/A</v>
          </cell>
          <cell r="H494" t="e">
            <v>#N/A</v>
          </cell>
          <cell r="I494" t="e">
            <v>#N/A</v>
          </cell>
        </row>
        <row r="495">
          <cell r="A495">
            <v>48398102</v>
          </cell>
          <cell r="B495" t="str">
            <v>город Краснодар</v>
          </cell>
          <cell r="C495" t="str">
            <v>г. Краснодар, 
ул. Клиническая, 
д. 14/1</v>
          </cell>
          <cell r="D495">
            <v>16.323333333333</v>
          </cell>
          <cell r="E495" t="e">
            <v>#N/A</v>
          </cell>
          <cell r="F495" t="e">
            <v>#N/A</v>
          </cell>
          <cell r="G495" t="e">
            <v>#N/A</v>
          </cell>
          <cell r="H495" t="e">
            <v>#N/A</v>
          </cell>
          <cell r="I495" t="e">
            <v>#N/A</v>
          </cell>
        </row>
        <row r="496">
          <cell r="A496">
            <v>722437308</v>
          </cell>
          <cell r="B496" t="str">
            <v>город Краснодар</v>
          </cell>
          <cell r="C496" t="str">
            <v>г. Краснодар, 
ул. Клиническая, 
д. 21</v>
          </cell>
          <cell r="D496">
            <v>18.88</v>
          </cell>
          <cell r="E496" t="e">
            <v>#N/A</v>
          </cell>
          <cell r="F496" t="e">
            <v>#N/A</v>
          </cell>
          <cell r="G496" t="e">
            <v>#N/A</v>
          </cell>
          <cell r="H496" t="e">
            <v>#N/A</v>
          </cell>
          <cell r="I496" t="e">
            <v>#N/A</v>
          </cell>
        </row>
        <row r="497">
          <cell r="A497">
            <v>722754196</v>
          </cell>
          <cell r="B497" t="str">
            <v>город Краснодар</v>
          </cell>
          <cell r="C497" t="str">
            <v>г. Краснодар, 
ул. Клиническая, 
д. 27</v>
          </cell>
          <cell r="D497">
            <v>18.753333333333</v>
          </cell>
          <cell r="E497" t="e">
            <v>#N/A</v>
          </cell>
          <cell r="F497" t="e">
            <v>#N/A</v>
          </cell>
          <cell r="G497" t="e">
            <v>#N/A</v>
          </cell>
          <cell r="H497" t="e">
            <v>#N/A</v>
          </cell>
          <cell r="I497" t="e">
            <v>#N/A</v>
          </cell>
        </row>
        <row r="498">
          <cell r="A498">
            <v>722754259</v>
          </cell>
          <cell r="B498" t="str">
            <v>город Краснодар</v>
          </cell>
          <cell r="C498" t="str">
            <v>г. Краснодар, 
ул. Клиническая, 
д. 29</v>
          </cell>
          <cell r="D498">
            <v>18.559999999999999</v>
          </cell>
          <cell r="E498" t="e">
            <v>#N/A</v>
          </cell>
          <cell r="F498" t="e">
            <v>#N/A</v>
          </cell>
          <cell r="G498" t="e">
            <v>#N/A</v>
          </cell>
          <cell r="H498" t="e">
            <v>#N/A</v>
          </cell>
          <cell r="I498" t="e">
            <v>#N/A</v>
          </cell>
        </row>
        <row r="499">
          <cell r="A499">
            <v>722754480</v>
          </cell>
          <cell r="B499" t="str">
            <v>город Краснодар</v>
          </cell>
          <cell r="C499" t="str">
            <v>г. Краснодар, 
ул. Клубная, 
д. 1</v>
          </cell>
          <cell r="D499">
            <v>23.840833333332998</v>
          </cell>
          <cell r="E499" t="e">
            <v>#N/A</v>
          </cell>
          <cell r="F499" t="e">
            <v>#N/A</v>
          </cell>
          <cell r="G499" t="e">
            <v>#N/A</v>
          </cell>
          <cell r="H499" t="e">
            <v>#N/A</v>
          </cell>
          <cell r="I499" t="e">
            <v>#N/A</v>
          </cell>
        </row>
        <row r="500">
          <cell r="A500">
            <v>722754749</v>
          </cell>
          <cell r="B500" t="str">
            <v>город Краснодар</v>
          </cell>
          <cell r="C500" t="str">
            <v>г. Краснодар, 
ул. Клубная, 
д. 2</v>
          </cell>
          <cell r="D500">
            <v>15.86</v>
          </cell>
          <cell r="E500" t="e">
            <v>#N/A</v>
          </cell>
          <cell r="F500" t="e">
            <v>#N/A</v>
          </cell>
          <cell r="G500" t="e">
            <v>#N/A</v>
          </cell>
          <cell r="H500" t="e">
            <v>#N/A</v>
          </cell>
          <cell r="I500" t="e">
            <v>#N/A</v>
          </cell>
        </row>
        <row r="501">
          <cell r="A501">
            <v>722754801</v>
          </cell>
          <cell r="B501" t="str">
            <v>город Краснодар</v>
          </cell>
          <cell r="C501" t="str">
            <v>г. Краснодар, 
ул. Клубная, 
д. 3</v>
          </cell>
          <cell r="D501">
            <v>19.043333333332999</v>
          </cell>
          <cell r="E501" t="e">
            <v>#N/A</v>
          </cell>
          <cell r="F501" t="e">
            <v>#N/A</v>
          </cell>
          <cell r="G501" t="e">
            <v>#N/A</v>
          </cell>
          <cell r="H501" t="e">
            <v>#N/A</v>
          </cell>
          <cell r="I501" t="e">
            <v>#N/A</v>
          </cell>
        </row>
        <row r="502">
          <cell r="A502">
            <v>722754849</v>
          </cell>
          <cell r="B502" t="str">
            <v>город Краснодар</v>
          </cell>
          <cell r="C502" t="str">
            <v>г. Краснодар, 
ул. Клубная, 
д. 4</v>
          </cell>
          <cell r="D502">
            <v>19.5</v>
          </cell>
          <cell r="E502" t="e">
            <v>#N/A</v>
          </cell>
          <cell r="F502" t="e">
            <v>#N/A</v>
          </cell>
          <cell r="G502" t="e">
            <v>#N/A</v>
          </cell>
          <cell r="H502" t="e">
            <v>#N/A</v>
          </cell>
          <cell r="I502" t="e">
            <v>#N/A</v>
          </cell>
        </row>
        <row r="503">
          <cell r="A503">
            <v>78918187</v>
          </cell>
          <cell r="B503" t="str">
            <v>город Краснодар</v>
          </cell>
          <cell r="C503" t="str">
            <v>г. Краснодар, 
ул. Клубная, 
д. 4/1</v>
          </cell>
          <cell r="D503">
            <v>17.8</v>
          </cell>
          <cell r="E503" t="e">
            <v>#N/A</v>
          </cell>
          <cell r="F503" t="e">
            <v>#N/A</v>
          </cell>
          <cell r="G503" t="e">
            <v>#N/A</v>
          </cell>
          <cell r="H503" t="e">
            <v>#N/A</v>
          </cell>
          <cell r="I503" t="e">
            <v>#N/A</v>
          </cell>
        </row>
        <row r="504">
          <cell r="A504">
            <v>722754897</v>
          </cell>
          <cell r="B504" t="str">
            <v>город Краснодар</v>
          </cell>
          <cell r="C504" t="str">
            <v>г. Краснодар, 
ул. Клубная, 
д. 5</v>
          </cell>
          <cell r="D504">
            <v>19.175000000000001</v>
          </cell>
          <cell r="E504" t="e">
            <v>#N/A</v>
          </cell>
          <cell r="F504" t="e">
            <v>#N/A</v>
          </cell>
          <cell r="G504" t="e">
            <v>#N/A</v>
          </cell>
          <cell r="H504" t="e">
            <v>#N/A</v>
          </cell>
          <cell r="I504" t="e">
            <v>#N/A</v>
          </cell>
        </row>
        <row r="505">
          <cell r="A505">
            <v>722754946</v>
          </cell>
          <cell r="B505" t="str">
            <v>город Краснодар</v>
          </cell>
          <cell r="C505" t="str">
            <v>г. Краснодар, 
ул. Клубная, 
д. 6</v>
          </cell>
          <cell r="D505">
            <v>18.850000000000001</v>
          </cell>
          <cell r="E505" t="e">
            <v>#N/A</v>
          </cell>
          <cell r="F505" t="e">
            <v>#N/A</v>
          </cell>
          <cell r="G505" t="e">
            <v>#N/A</v>
          </cell>
          <cell r="H505" t="e">
            <v>#N/A</v>
          </cell>
          <cell r="I505" t="e">
            <v>#N/A</v>
          </cell>
        </row>
        <row r="506">
          <cell r="A506">
            <v>722755013</v>
          </cell>
          <cell r="B506" t="str">
            <v>город Краснодар</v>
          </cell>
          <cell r="C506" t="str">
            <v>г. Краснодар, 
ул. Клубная, 
д. 7</v>
          </cell>
          <cell r="D506">
            <v>18.850000000000001</v>
          </cell>
          <cell r="E506" t="e">
            <v>#N/A</v>
          </cell>
          <cell r="F506" t="e">
            <v>#N/A</v>
          </cell>
          <cell r="G506" t="e">
            <v>#N/A</v>
          </cell>
          <cell r="H506" t="e">
            <v>#N/A</v>
          </cell>
          <cell r="I506" t="e">
            <v>#N/A</v>
          </cell>
        </row>
        <row r="507">
          <cell r="A507">
            <v>722755061</v>
          </cell>
          <cell r="B507" t="str">
            <v>город Краснодар</v>
          </cell>
          <cell r="C507" t="str">
            <v>г. Краснодар, 
ул. Клубная, 
д. 8</v>
          </cell>
          <cell r="D507">
            <v>15.026666666666999</v>
          </cell>
          <cell r="E507" t="e">
            <v>#N/A</v>
          </cell>
          <cell r="F507" t="e">
            <v>#N/A</v>
          </cell>
          <cell r="G507" t="e">
            <v>#N/A</v>
          </cell>
          <cell r="H507" t="e">
            <v>#N/A</v>
          </cell>
          <cell r="I507" t="e">
            <v>#N/A</v>
          </cell>
        </row>
        <row r="508">
          <cell r="A508">
            <v>722754549</v>
          </cell>
          <cell r="B508" t="str">
            <v>город Краснодар</v>
          </cell>
          <cell r="C508" t="str">
            <v>г. Краснодар, 
ул. Клубная, 
д. 10</v>
          </cell>
          <cell r="D508">
            <v>21.013333333333001</v>
          </cell>
          <cell r="E508" t="e">
            <v>#N/A</v>
          </cell>
          <cell r="F508" t="e">
            <v>#N/A</v>
          </cell>
          <cell r="G508" t="e">
            <v>#N/A</v>
          </cell>
          <cell r="H508" t="e">
            <v>#N/A</v>
          </cell>
          <cell r="I508" t="e">
            <v>#N/A</v>
          </cell>
        </row>
        <row r="509">
          <cell r="A509">
            <v>722755109</v>
          </cell>
          <cell r="B509" t="str">
            <v>город Краснодар</v>
          </cell>
          <cell r="C509" t="str">
            <v>г. Краснодар, 
пер. Ключевской, 
д. 11</v>
          </cell>
          <cell r="D509">
            <v>22.125</v>
          </cell>
          <cell r="E509" t="e">
            <v>#N/A</v>
          </cell>
          <cell r="F509" t="e">
            <v>#N/A</v>
          </cell>
          <cell r="G509" t="e">
            <v>#N/A</v>
          </cell>
          <cell r="H509" t="e">
            <v>#N/A</v>
          </cell>
          <cell r="I509" t="e">
            <v>#N/A</v>
          </cell>
        </row>
        <row r="510">
          <cell r="A510">
            <v>722755157</v>
          </cell>
          <cell r="B510" t="str">
            <v>город Краснодар</v>
          </cell>
          <cell r="C510" t="str">
            <v>г. Краснодар, 
пер. Ключевской, 
д. 21</v>
          </cell>
          <cell r="D510">
            <v>16.774999999999999</v>
          </cell>
          <cell r="E510" t="e">
            <v>#N/A</v>
          </cell>
          <cell r="F510" t="e">
            <v>#N/A</v>
          </cell>
          <cell r="G510" t="e">
            <v>#N/A</v>
          </cell>
          <cell r="H510" t="e">
            <v>#N/A</v>
          </cell>
          <cell r="I510" t="e">
            <v>#N/A</v>
          </cell>
        </row>
        <row r="511">
          <cell r="A511">
            <v>99997101</v>
          </cell>
          <cell r="B511" t="str">
            <v>город Краснодар</v>
          </cell>
          <cell r="C511" t="str">
            <v>г. Краснодар, 
пер. Ключевской, 
д. 25</v>
          </cell>
          <cell r="D511">
            <v>19.5</v>
          </cell>
          <cell r="E511" t="e">
            <v>#N/A</v>
          </cell>
          <cell r="F511" t="e">
            <v>#N/A</v>
          </cell>
          <cell r="G511" t="e">
            <v>#N/A</v>
          </cell>
          <cell r="H511" t="e">
            <v>#N/A</v>
          </cell>
          <cell r="I511" t="e">
            <v>#N/A</v>
          </cell>
        </row>
        <row r="512">
          <cell r="A512">
            <v>722892699</v>
          </cell>
          <cell r="B512" t="str">
            <v>город Краснодар</v>
          </cell>
          <cell r="C512" t="str">
            <v>г. Краснодар, 
ул. Кольцевая, 
д. 9</v>
          </cell>
          <cell r="D512">
            <v>17.55</v>
          </cell>
          <cell r="E512" t="e">
            <v>#N/A</v>
          </cell>
          <cell r="F512" t="e">
            <v>#N/A</v>
          </cell>
          <cell r="G512" t="e">
            <v>#N/A</v>
          </cell>
          <cell r="H512" t="e">
            <v>#N/A</v>
          </cell>
          <cell r="I512" t="e">
            <v>#N/A</v>
          </cell>
        </row>
        <row r="513">
          <cell r="A513">
            <v>722891793</v>
          </cell>
          <cell r="B513" t="str">
            <v>город Краснодар</v>
          </cell>
          <cell r="C513" t="str">
            <v>г. Краснодар, 
ул. Кольцевая, 
д. 42</v>
          </cell>
          <cell r="D513">
            <v>18.715</v>
          </cell>
          <cell r="E513" t="e">
            <v>#N/A</v>
          </cell>
          <cell r="F513" t="e">
            <v>#N/A</v>
          </cell>
          <cell r="G513" t="e">
            <v>#N/A</v>
          </cell>
          <cell r="H513" t="e">
            <v>#N/A</v>
          </cell>
          <cell r="I513" t="e">
            <v>#N/A</v>
          </cell>
        </row>
        <row r="514">
          <cell r="A514">
            <v>722892256</v>
          </cell>
          <cell r="B514" t="str">
            <v>город Краснодар</v>
          </cell>
          <cell r="C514" t="str">
            <v>г. Краснодар, 
ул. Кольцевая, 
д. 44</v>
          </cell>
          <cell r="D514">
            <v>21.565000000000001</v>
          </cell>
          <cell r="E514" t="e">
            <v>#N/A</v>
          </cell>
          <cell r="F514" t="e">
            <v>#N/A</v>
          </cell>
          <cell r="G514" t="e">
            <v>#N/A</v>
          </cell>
          <cell r="H514" t="e">
            <v>#N/A</v>
          </cell>
          <cell r="I514" t="e">
            <v>#N/A</v>
          </cell>
        </row>
        <row r="515">
          <cell r="A515">
            <v>99996336</v>
          </cell>
          <cell r="B515" t="str">
            <v>город Краснодар</v>
          </cell>
          <cell r="C515" t="str">
            <v>г. Краснодар, 
ул. Коммунаров, 
д. 1</v>
          </cell>
          <cell r="D515">
            <v>22.145000000001001</v>
          </cell>
          <cell r="E515" t="e">
            <v>#N/A</v>
          </cell>
          <cell r="F515" t="e">
            <v>#N/A</v>
          </cell>
          <cell r="G515" t="e">
            <v>#N/A</v>
          </cell>
          <cell r="H515" t="e">
            <v>#N/A</v>
          </cell>
          <cell r="I515" t="e">
            <v>#N/A</v>
          </cell>
        </row>
        <row r="516">
          <cell r="A516">
            <v>723141078</v>
          </cell>
          <cell r="B516" t="str">
            <v>город Краснодар</v>
          </cell>
          <cell r="C516" t="str">
            <v>г. Краснодар, 
ул. Коммунаров, 
д. 3</v>
          </cell>
          <cell r="D516">
            <v>22.085000000000001</v>
          </cell>
          <cell r="E516" t="e">
            <v>#N/A</v>
          </cell>
          <cell r="F516" t="e">
            <v>#N/A</v>
          </cell>
          <cell r="G516" t="e">
            <v>#N/A</v>
          </cell>
          <cell r="H516" t="e">
            <v>#N/A</v>
          </cell>
          <cell r="I516" t="e">
            <v>#N/A</v>
          </cell>
        </row>
        <row r="517">
          <cell r="A517">
            <v>99996933</v>
          </cell>
          <cell r="B517" t="str">
            <v>город Краснодар</v>
          </cell>
          <cell r="C517" t="str">
            <v>г. Краснодар, 
ул. Коммунаров, 
д. 64</v>
          </cell>
          <cell r="D517">
            <v>21.478333333334</v>
          </cell>
          <cell r="E517" t="e">
            <v>#N/A</v>
          </cell>
          <cell r="F517" t="e">
            <v>#N/A</v>
          </cell>
          <cell r="G517" t="e">
            <v>#N/A</v>
          </cell>
          <cell r="H517" t="e">
            <v>#N/A</v>
          </cell>
          <cell r="I517" t="e">
            <v>#N/A</v>
          </cell>
        </row>
        <row r="518">
          <cell r="A518">
            <v>99996938</v>
          </cell>
          <cell r="B518" t="str">
            <v>город Краснодар</v>
          </cell>
          <cell r="C518" t="str">
            <v>г. Краснодар, 
ул. Коммунаров, 
д. 84</v>
          </cell>
          <cell r="D518">
            <v>30.87</v>
          </cell>
          <cell r="E518" t="e">
            <v>#N/A</v>
          </cell>
          <cell r="F518" t="e">
            <v>#N/A</v>
          </cell>
          <cell r="G518" t="e">
            <v>#N/A</v>
          </cell>
          <cell r="H518" t="e">
            <v>#N/A</v>
          </cell>
          <cell r="I518" t="e">
            <v>#N/A</v>
          </cell>
        </row>
        <row r="519">
          <cell r="A519">
            <v>99996977</v>
          </cell>
          <cell r="B519" t="str">
            <v>город Краснодар</v>
          </cell>
          <cell r="C519" t="str">
            <v>г. Краснодар, 
ул. Коммунаров, 
д. 92</v>
          </cell>
          <cell r="D519">
            <v>31.768333333333999</v>
          </cell>
          <cell r="E519" t="e">
            <v>#N/A</v>
          </cell>
          <cell r="F519" t="e">
            <v>#N/A</v>
          </cell>
          <cell r="G519" t="e">
            <v>#N/A</v>
          </cell>
          <cell r="H519" t="e">
            <v>#N/A</v>
          </cell>
          <cell r="I519" t="e">
            <v>#N/A</v>
          </cell>
        </row>
        <row r="520">
          <cell r="A520">
            <v>99996975</v>
          </cell>
          <cell r="B520" t="str">
            <v>город Краснодар</v>
          </cell>
          <cell r="C520" t="str">
            <v>г. Краснодар, 
ул. Коммунаров, 
д. 110</v>
          </cell>
          <cell r="D520">
            <v>27.833333333333002</v>
          </cell>
          <cell r="E520" t="e">
            <v>#N/A</v>
          </cell>
          <cell r="F520" t="e">
            <v>#N/A</v>
          </cell>
          <cell r="G520" t="e">
            <v>#N/A</v>
          </cell>
          <cell r="H520" t="e">
            <v>#N/A</v>
          </cell>
          <cell r="I520" t="e">
            <v>#N/A</v>
          </cell>
        </row>
        <row r="521">
          <cell r="A521">
            <v>723136730</v>
          </cell>
          <cell r="B521" t="str">
            <v>город Краснодар</v>
          </cell>
          <cell r="C521" t="str">
            <v>г. Краснодар, 
ул. Коммунаров, 
д. 213</v>
          </cell>
          <cell r="D521">
            <v>15.586666666667</v>
          </cell>
          <cell r="E521" t="e">
            <v>#N/A</v>
          </cell>
          <cell r="F521" t="e">
            <v>#N/A</v>
          </cell>
          <cell r="G521" t="e">
            <v>#N/A</v>
          </cell>
          <cell r="H521" t="e">
            <v>#N/A</v>
          </cell>
          <cell r="I521" t="e">
            <v>#N/A</v>
          </cell>
        </row>
        <row r="522">
          <cell r="A522">
            <v>723136927</v>
          </cell>
          <cell r="B522" t="str">
            <v>город Краснодар</v>
          </cell>
          <cell r="C522" t="str">
            <v>г. Краснодар, 
ул. Коммунаров, 
д. 215</v>
          </cell>
          <cell r="D522">
            <v>20.355</v>
          </cell>
          <cell r="E522" t="e">
            <v>#N/A</v>
          </cell>
          <cell r="F522" t="e">
            <v>#N/A</v>
          </cell>
          <cell r="G522" t="e">
            <v>#N/A</v>
          </cell>
          <cell r="H522" t="e">
            <v>#N/A</v>
          </cell>
          <cell r="I522" t="e">
            <v>#N/A</v>
          </cell>
        </row>
        <row r="523">
          <cell r="A523">
            <v>723137435</v>
          </cell>
          <cell r="B523" t="str">
            <v>город Краснодар</v>
          </cell>
          <cell r="C523" t="str">
            <v>г. Краснодар, 
ул. Коммунаров, 
д. 219</v>
          </cell>
          <cell r="D523">
            <v>21.75</v>
          </cell>
          <cell r="E523" t="e">
            <v>#N/A</v>
          </cell>
          <cell r="F523" t="e">
            <v>#N/A</v>
          </cell>
          <cell r="G523" t="e">
            <v>#N/A</v>
          </cell>
          <cell r="H523" t="e">
            <v>#N/A</v>
          </cell>
          <cell r="I523" t="e">
            <v>#N/A</v>
          </cell>
        </row>
        <row r="524">
          <cell r="A524">
            <v>723138104</v>
          </cell>
          <cell r="B524" t="str">
            <v>город Краснодар</v>
          </cell>
          <cell r="C524" t="str">
            <v>г. Краснодар, 
ул. Коммунаров, 
д. 237</v>
          </cell>
          <cell r="D524">
            <v>21.2925</v>
          </cell>
          <cell r="E524" t="e">
            <v>#N/A</v>
          </cell>
          <cell r="F524" t="e">
            <v>#N/A</v>
          </cell>
          <cell r="G524" t="e">
            <v>#N/A</v>
          </cell>
          <cell r="H524" t="e">
            <v>#N/A</v>
          </cell>
          <cell r="I524" t="e">
            <v>#N/A</v>
          </cell>
        </row>
        <row r="525">
          <cell r="A525">
            <v>723138296</v>
          </cell>
          <cell r="B525" t="str">
            <v>город Краснодар</v>
          </cell>
          <cell r="C525" t="str">
            <v>г. Краснодар, 
ул. Коммунаров, 
д. 239</v>
          </cell>
          <cell r="D525">
            <v>23.637499999999999</v>
          </cell>
          <cell r="E525" t="e">
            <v>#N/A</v>
          </cell>
          <cell r="F525" t="e">
            <v>#N/A</v>
          </cell>
          <cell r="G525" t="e">
            <v>#N/A</v>
          </cell>
          <cell r="H525" t="e">
            <v>#N/A</v>
          </cell>
          <cell r="I525" t="e">
            <v>#N/A</v>
          </cell>
        </row>
        <row r="526">
          <cell r="A526">
            <v>723138423</v>
          </cell>
          <cell r="B526" t="str">
            <v>город Краснодар</v>
          </cell>
          <cell r="C526" t="str">
            <v>г. Краснодар, 
ул. Коммунаров, 
д. 241</v>
          </cell>
          <cell r="D526">
            <v>21</v>
          </cell>
          <cell r="E526" t="e">
            <v>#N/A</v>
          </cell>
          <cell r="F526" t="e">
            <v>#N/A</v>
          </cell>
          <cell r="G526" t="e">
            <v>#N/A</v>
          </cell>
          <cell r="H526" t="e">
            <v>#N/A</v>
          </cell>
          <cell r="I526" t="e">
            <v>#N/A</v>
          </cell>
        </row>
        <row r="527">
          <cell r="A527">
            <v>723124039</v>
          </cell>
          <cell r="B527" t="str">
            <v>город Краснодар</v>
          </cell>
          <cell r="C527" t="str">
            <v>г. Краснодар, 
ул. Коммунаров, 
д. 282</v>
          </cell>
          <cell r="D527">
            <v>22.88</v>
          </cell>
          <cell r="E527" t="e">
            <v>#N/A</v>
          </cell>
          <cell r="F527" t="e">
            <v>#N/A</v>
          </cell>
          <cell r="G527" t="e">
            <v>#N/A</v>
          </cell>
          <cell r="H527" t="e">
            <v>#N/A</v>
          </cell>
          <cell r="I527" t="e">
            <v>#N/A</v>
          </cell>
        </row>
        <row r="528">
          <cell r="A528">
            <v>723139114</v>
          </cell>
          <cell r="B528" t="str">
            <v>город Краснодар</v>
          </cell>
          <cell r="C528" t="str">
            <v>г. Краснодар, 
ул. Коммунаров, 
д. 288</v>
          </cell>
          <cell r="D528">
            <v>21.495833333333</v>
          </cell>
          <cell r="E528" t="e">
            <v>#N/A</v>
          </cell>
          <cell r="F528" t="e">
            <v>#N/A</v>
          </cell>
          <cell r="G528" t="e">
            <v>#N/A</v>
          </cell>
          <cell r="H528" t="e">
            <v>#N/A</v>
          </cell>
          <cell r="I528" t="e">
            <v>#N/A</v>
          </cell>
        </row>
        <row r="529">
          <cell r="A529">
            <v>723140286</v>
          </cell>
          <cell r="B529" t="str">
            <v>город Краснодар</v>
          </cell>
          <cell r="C529" t="str">
            <v>г. Краснодар, 
ул. Коммунаров, 
д. 290</v>
          </cell>
          <cell r="D529">
            <v>21.186666666667001</v>
          </cell>
          <cell r="E529" t="e">
            <v>#N/A</v>
          </cell>
          <cell r="F529" t="e">
            <v>#N/A</v>
          </cell>
          <cell r="G529" t="e">
            <v>#N/A</v>
          </cell>
          <cell r="H529" t="e">
            <v>#N/A</v>
          </cell>
          <cell r="I529" t="e">
            <v>#N/A</v>
          </cell>
        </row>
        <row r="530">
          <cell r="A530">
            <v>723140484</v>
          </cell>
          <cell r="B530" t="str">
            <v>город Краснодар</v>
          </cell>
          <cell r="C530" t="str">
            <v>г. Краснодар, 
ул. Коммунаров, 
д. 292</v>
          </cell>
          <cell r="D530">
            <v>22.2775</v>
          </cell>
          <cell r="E530" t="e">
            <v>#N/A</v>
          </cell>
          <cell r="F530" t="e">
            <v>#N/A</v>
          </cell>
          <cell r="G530" t="e">
            <v>#N/A</v>
          </cell>
          <cell r="H530" t="e">
            <v>#N/A</v>
          </cell>
          <cell r="I530" t="e">
            <v>#N/A</v>
          </cell>
        </row>
        <row r="531">
          <cell r="A531">
            <v>723140602</v>
          </cell>
          <cell r="B531" t="str">
            <v>город Краснодар</v>
          </cell>
          <cell r="C531" t="str">
            <v>г. Краснодар, 
ул. Коммунаров, 
д. 294</v>
          </cell>
          <cell r="D531">
            <v>16.806666666666999</v>
          </cell>
          <cell r="E531" t="e">
            <v>#N/A</v>
          </cell>
          <cell r="F531" t="e">
            <v>#N/A</v>
          </cell>
          <cell r="G531" t="e">
            <v>#N/A</v>
          </cell>
          <cell r="H531" t="e">
            <v>#N/A</v>
          </cell>
          <cell r="I531" t="e">
            <v>#N/A</v>
          </cell>
        </row>
        <row r="532">
          <cell r="A532">
            <v>723142972</v>
          </cell>
          <cell r="B532" t="str">
            <v>город Краснодар</v>
          </cell>
          <cell r="C532" t="str">
            <v>г. Краснодар, 
ул. Комсомольская, 
д. 24</v>
          </cell>
          <cell r="D532">
            <v>20.356666666667</v>
          </cell>
          <cell r="E532" t="e">
            <v>#N/A</v>
          </cell>
          <cell r="F532" t="e">
            <v>#N/A</v>
          </cell>
          <cell r="G532" t="e">
            <v>#N/A</v>
          </cell>
          <cell r="H532" t="e">
            <v>#N/A</v>
          </cell>
          <cell r="I532" t="e">
            <v>#N/A</v>
          </cell>
        </row>
        <row r="533">
          <cell r="A533">
            <v>723143204</v>
          </cell>
          <cell r="B533" t="str">
            <v>город Краснодар</v>
          </cell>
          <cell r="C533" t="str">
            <v>г. Краснодар, 
ул. Комсомольская, 
д. 35</v>
          </cell>
          <cell r="D533">
            <v>22.087499999999999</v>
          </cell>
          <cell r="E533" t="e">
            <v>#N/A</v>
          </cell>
          <cell r="F533" t="e">
            <v>#N/A</v>
          </cell>
          <cell r="G533" t="e">
            <v>#N/A</v>
          </cell>
          <cell r="H533" t="e">
            <v>#N/A</v>
          </cell>
          <cell r="I533" t="e">
            <v>#N/A</v>
          </cell>
        </row>
        <row r="534">
          <cell r="A534">
            <v>723143528</v>
          </cell>
          <cell r="B534" t="str">
            <v>город Краснодар</v>
          </cell>
          <cell r="C534" t="str">
            <v>г. Краснодар, 
ул. Комсомольская, 
д. 37</v>
          </cell>
          <cell r="D534">
            <v>23.25</v>
          </cell>
          <cell r="E534" t="e">
            <v>#N/A</v>
          </cell>
          <cell r="F534" t="e">
            <v>#N/A</v>
          </cell>
          <cell r="G534" t="e">
            <v>#N/A</v>
          </cell>
          <cell r="H534" t="e">
            <v>#N/A</v>
          </cell>
          <cell r="I534" t="e">
            <v>#N/A</v>
          </cell>
        </row>
        <row r="535">
          <cell r="A535">
            <v>723143795</v>
          </cell>
          <cell r="B535" t="str">
            <v>город Краснодар</v>
          </cell>
          <cell r="C535" t="str">
            <v>г. Краснодар, 
ул. Комсомольская, 
д. 47</v>
          </cell>
          <cell r="D535">
            <v>30.916666666666998</v>
          </cell>
          <cell r="E535" t="e">
            <v>#N/A</v>
          </cell>
          <cell r="F535" t="e">
            <v>#N/A</v>
          </cell>
          <cell r="G535" t="e">
            <v>#N/A</v>
          </cell>
          <cell r="H535" t="e">
            <v>#N/A</v>
          </cell>
          <cell r="I535" t="e">
            <v>#N/A</v>
          </cell>
        </row>
        <row r="536">
          <cell r="A536">
            <v>722951152</v>
          </cell>
          <cell r="B536" t="str">
            <v>город Краснодар</v>
          </cell>
          <cell r="C536" t="str">
            <v>г. Краснодар, 
ул. Корчагинцев, 
д. 6, корп. 2</v>
          </cell>
          <cell r="D536">
            <v>2.4333333333330001</v>
          </cell>
          <cell r="E536" t="e">
            <v>#N/A</v>
          </cell>
          <cell r="F536" t="e">
            <v>#N/A</v>
          </cell>
          <cell r="G536" t="e">
            <v>#N/A</v>
          </cell>
          <cell r="H536" t="e">
            <v>#N/A</v>
          </cell>
          <cell r="I536" t="e">
            <v>#N/A</v>
          </cell>
        </row>
        <row r="537">
          <cell r="A537">
            <v>722951454</v>
          </cell>
          <cell r="B537" t="str">
            <v>город Краснодар</v>
          </cell>
          <cell r="C537" t="str">
            <v>г. Краснодар, 
ул. Корчагинцев, 
д. 6, корп. 1</v>
          </cell>
          <cell r="D537">
            <v>2.4333333333330001</v>
          </cell>
          <cell r="E537" t="e">
            <v>#N/A</v>
          </cell>
          <cell r="F537" t="e">
            <v>#N/A</v>
          </cell>
          <cell r="G537" t="e">
            <v>#N/A</v>
          </cell>
          <cell r="H537" t="e">
            <v>#N/A</v>
          </cell>
          <cell r="I537" t="e">
            <v>#N/A</v>
          </cell>
        </row>
        <row r="538">
          <cell r="A538">
            <v>723432140</v>
          </cell>
          <cell r="B538" t="str">
            <v>город Краснодар</v>
          </cell>
          <cell r="C538" t="str">
            <v>г. Краснодар, 
ул. Красная, 
д. 16</v>
          </cell>
          <cell r="D538">
            <v>27.885000000000002</v>
          </cell>
          <cell r="E538" t="e">
            <v>#N/A</v>
          </cell>
          <cell r="F538" t="e">
            <v>#N/A</v>
          </cell>
          <cell r="G538" t="e">
            <v>#N/A</v>
          </cell>
          <cell r="H538" t="e">
            <v>#N/A</v>
          </cell>
          <cell r="I538" t="e">
            <v>#N/A</v>
          </cell>
        </row>
        <row r="539">
          <cell r="A539">
            <v>723446827</v>
          </cell>
          <cell r="B539" t="str">
            <v>город Краснодар</v>
          </cell>
          <cell r="C539" t="str">
            <v>г. Краснодар, 
ул. Красная, 
д. 18</v>
          </cell>
          <cell r="D539">
            <v>18.339166666667001</v>
          </cell>
          <cell r="E539" t="e">
            <v>#N/A</v>
          </cell>
          <cell r="F539" t="e">
            <v>#N/A</v>
          </cell>
          <cell r="G539" t="e">
            <v>#N/A</v>
          </cell>
          <cell r="H539" t="e">
            <v>#N/A</v>
          </cell>
          <cell r="I539" t="e">
            <v>#N/A</v>
          </cell>
        </row>
        <row r="540">
          <cell r="A540">
            <v>723623072</v>
          </cell>
          <cell r="B540" t="str">
            <v>город Краснодар</v>
          </cell>
          <cell r="C540" t="str">
            <v>г. Краснодар, 
ул. Красная, 
д. 21</v>
          </cell>
          <cell r="D540">
            <v>27.031666666667</v>
          </cell>
          <cell r="E540" t="e">
            <v>#N/A</v>
          </cell>
          <cell r="F540" t="e">
            <v>#N/A</v>
          </cell>
          <cell r="G540" t="e">
            <v>#N/A</v>
          </cell>
          <cell r="H540" t="e">
            <v>#N/A</v>
          </cell>
          <cell r="I540" t="e">
            <v>#N/A</v>
          </cell>
        </row>
        <row r="541">
          <cell r="A541">
            <v>99998889</v>
          </cell>
          <cell r="B541" t="str">
            <v>город Краснодар</v>
          </cell>
          <cell r="C541" t="str">
            <v>г. Краснодар, 
ул. Красная, 
д. 65</v>
          </cell>
          <cell r="D541">
            <v>11.89</v>
          </cell>
          <cell r="E541" t="e">
            <v>#N/A</v>
          </cell>
          <cell r="F541" t="e">
            <v>#N/A</v>
          </cell>
          <cell r="G541" t="e">
            <v>#N/A</v>
          </cell>
          <cell r="H541" t="e">
            <v>#N/A</v>
          </cell>
          <cell r="I541" t="e">
            <v>#N/A</v>
          </cell>
        </row>
        <row r="542">
          <cell r="A542">
            <v>723677012</v>
          </cell>
          <cell r="B542" t="str">
            <v>город Краснодар</v>
          </cell>
          <cell r="C542" t="str">
            <v>г. Краснодар, 
ул. Красная, 
д. 83</v>
          </cell>
          <cell r="D542">
            <v>25.905000000000001</v>
          </cell>
          <cell r="E542" t="e">
            <v>#N/A</v>
          </cell>
          <cell r="F542" t="e">
            <v>#N/A</v>
          </cell>
          <cell r="G542" t="e">
            <v>#N/A</v>
          </cell>
          <cell r="H542" t="e">
            <v>#N/A</v>
          </cell>
          <cell r="I542" t="e">
            <v>#N/A</v>
          </cell>
        </row>
        <row r="543">
          <cell r="A543">
            <v>99996980</v>
          </cell>
          <cell r="B543" t="str">
            <v>город Краснодар</v>
          </cell>
          <cell r="C543" t="str">
            <v>г. Краснодар, 
ул. Красная, 
д. 84</v>
          </cell>
          <cell r="D543">
            <v>25.301666666667</v>
          </cell>
          <cell r="E543" t="e">
            <v>#N/A</v>
          </cell>
          <cell r="F543" t="e">
            <v>#N/A</v>
          </cell>
          <cell r="G543" t="e">
            <v>#N/A</v>
          </cell>
          <cell r="H543" t="e">
            <v>#N/A</v>
          </cell>
          <cell r="I543" t="e">
            <v>#N/A</v>
          </cell>
        </row>
        <row r="544">
          <cell r="A544">
            <v>100001021</v>
          </cell>
          <cell r="B544" t="str">
            <v>город Краснодар</v>
          </cell>
          <cell r="C544" t="str">
            <v>г. Краснодар, 
ул. Красная, 
д. 87, корп. 1</v>
          </cell>
          <cell r="D544">
            <v>22.605</v>
          </cell>
          <cell r="E544" t="e">
            <v>#N/A</v>
          </cell>
          <cell r="F544" t="e">
            <v>#N/A</v>
          </cell>
          <cell r="G544" t="e">
            <v>#N/A</v>
          </cell>
          <cell r="H544" t="e">
            <v>#N/A</v>
          </cell>
          <cell r="I544" t="e">
            <v>#N/A</v>
          </cell>
        </row>
        <row r="545">
          <cell r="A545">
            <v>100001026</v>
          </cell>
          <cell r="B545" t="str">
            <v>город Краснодар</v>
          </cell>
          <cell r="C545" t="str">
            <v>г. Краснодар, 
ул. Красная, 
д. 87, корп. 2</v>
          </cell>
          <cell r="D545">
            <v>27.225000000000001</v>
          </cell>
          <cell r="E545" t="e">
            <v>#N/A</v>
          </cell>
          <cell r="F545" t="e">
            <v>#N/A</v>
          </cell>
          <cell r="G545" t="e">
            <v>#N/A</v>
          </cell>
          <cell r="H545" t="e">
            <v>#N/A</v>
          </cell>
          <cell r="I545" t="e">
            <v>#N/A</v>
          </cell>
        </row>
        <row r="546">
          <cell r="A546">
            <v>100001027</v>
          </cell>
          <cell r="B546" t="str">
            <v>город Краснодар</v>
          </cell>
          <cell r="C546" t="str">
            <v>г. Краснодар, 
ул. Красная, 
д. 87, корп. 3</v>
          </cell>
          <cell r="D546">
            <v>27.225000000000001</v>
          </cell>
          <cell r="E546" t="e">
            <v>#N/A</v>
          </cell>
          <cell r="F546" t="e">
            <v>#N/A</v>
          </cell>
          <cell r="G546" t="e">
            <v>#N/A</v>
          </cell>
          <cell r="H546" t="e">
            <v>#N/A</v>
          </cell>
          <cell r="I546" t="e">
            <v>#N/A</v>
          </cell>
        </row>
        <row r="547">
          <cell r="A547">
            <v>99999794</v>
          </cell>
          <cell r="B547" t="str">
            <v>город Краснодар</v>
          </cell>
          <cell r="C547" t="str">
            <v>г. Краснодар, 
ул. Красная, 
д. 87</v>
          </cell>
          <cell r="D547">
            <v>27.555</v>
          </cell>
          <cell r="E547" t="e">
            <v>#N/A</v>
          </cell>
          <cell r="F547" t="e">
            <v>#N/A</v>
          </cell>
          <cell r="G547" t="e">
            <v>#N/A</v>
          </cell>
          <cell r="H547" t="e">
            <v>#N/A</v>
          </cell>
          <cell r="I547" t="e">
            <v>#N/A</v>
          </cell>
        </row>
        <row r="548">
          <cell r="A548">
            <v>723682651</v>
          </cell>
          <cell r="B548" t="str">
            <v>город Краснодар</v>
          </cell>
          <cell r="C548" t="str">
            <v>г. Краснодар, 
ул. Красная, 
д. 93</v>
          </cell>
          <cell r="D548">
            <v>28.35</v>
          </cell>
          <cell r="E548" t="e">
            <v>#N/A</v>
          </cell>
          <cell r="F548" t="e">
            <v>#N/A</v>
          </cell>
          <cell r="G548" t="e">
            <v>#N/A</v>
          </cell>
          <cell r="H548" t="e">
            <v>#N/A</v>
          </cell>
          <cell r="I548" t="e">
            <v>#N/A</v>
          </cell>
        </row>
        <row r="549">
          <cell r="A549">
            <v>723305728</v>
          </cell>
          <cell r="B549" t="str">
            <v>город Краснодар</v>
          </cell>
          <cell r="C549" t="str">
            <v>г. Краснодар, 
ул. Красная, 
д. 129</v>
          </cell>
          <cell r="D549">
            <v>14.870833333334</v>
          </cell>
          <cell r="E549" t="e">
            <v>#N/A</v>
          </cell>
          <cell r="F549" t="e">
            <v>#N/A</v>
          </cell>
          <cell r="G549" t="e">
            <v>#N/A</v>
          </cell>
          <cell r="H549" t="e">
            <v>#N/A</v>
          </cell>
          <cell r="I549" t="e">
            <v>#N/A</v>
          </cell>
        </row>
        <row r="550">
          <cell r="A550">
            <v>99997041</v>
          </cell>
          <cell r="B550" t="str">
            <v>город Краснодар</v>
          </cell>
          <cell r="C550" t="str">
            <v>г. Краснодар, 
ул. Красная, 
д. 162</v>
          </cell>
          <cell r="D550">
            <v>28.91</v>
          </cell>
          <cell r="E550" t="e">
            <v>#N/A</v>
          </cell>
          <cell r="F550" t="e">
            <v>#N/A</v>
          </cell>
          <cell r="G550" t="e">
            <v>#N/A</v>
          </cell>
          <cell r="H550" t="e">
            <v>#N/A</v>
          </cell>
          <cell r="I550" t="e">
            <v>#N/A</v>
          </cell>
        </row>
        <row r="551">
          <cell r="A551">
            <v>723444139</v>
          </cell>
          <cell r="B551" t="str">
            <v>город Краснодар</v>
          </cell>
          <cell r="C551" t="str">
            <v>г. Краснодар, 
ул. Красная, 
д. 165/6</v>
          </cell>
          <cell r="D551">
            <v>19.824999999999999</v>
          </cell>
          <cell r="E551" t="e">
            <v>#N/A</v>
          </cell>
          <cell r="F551" t="e">
            <v>#N/A</v>
          </cell>
          <cell r="G551" t="e">
            <v>#N/A</v>
          </cell>
          <cell r="H551" t="e">
            <v>#N/A</v>
          </cell>
          <cell r="I551" t="e">
            <v>#N/A</v>
          </cell>
        </row>
        <row r="552">
          <cell r="A552">
            <v>745679682</v>
          </cell>
          <cell r="B552" t="str">
            <v>город Краснодар</v>
          </cell>
          <cell r="C552" t="str">
            <v>г. Краснодар, 
ул. Красная, 
д. 165/5</v>
          </cell>
          <cell r="D552">
            <v>22.875</v>
          </cell>
          <cell r="E552" t="e">
            <v>#N/A</v>
          </cell>
          <cell r="F552" t="e">
            <v>#N/A</v>
          </cell>
          <cell r="G552" t="e">
            <v>#N/A</v>
          </cell>
          <cell r="H552" t="e">
            <v>#N/A</v>
          </cell>
          <cell r="I552" t="e">
            <v>#N/A</v>
          </cell>
        </row>
        <row r="553">
          <cell r="A553">
            <v>723443165</v>
          </cell>
          <cell r="B553" t="str">
            <v>город Краснодар</v>
          </cell>
          <cell r="C553" t="str">
            <v>г. Краснодар, 
ул. Красная, 
д. 165/3</v>
          </cell>
          <cell r="D553">
            <v>21.341666666666999</v>
          </cell>
          <cell r="E553" t="e">
            <v>#N/A</v>
          </cell>
          <cell r="F553" t="e">
            <v>#N/A</v>
          </cell>
          <cell r="G553" t="e">
            <v>#N/A</v>
          </cell>
          <cell r="H553" t="e">
            <v>#N/A</v>
          </cell>
          <cell r="I553" t="e">
            <v>#N/A</v>
          </cell>
        </row>
        <row r="554">
          <cell r="A554">
            <v>723443644</v>
          </cell>
          <cell r="B554" t="str">
            <v>город Краснодар</v>
          </cell>
          <cell r="C554" t="str">
            <v>г. Краснодар, 
ул. Красная, 
д. 165/4</v>
          </cell>
          <cell r="D554">
            <v>17.116666666667001</v>
          </cell>
          <cell r="E554" t="e">
            <v>#N/A</v>
          </cell>
          <cell r="F554" t="e">
            <v>#N/A</v>
          </cell>
          <cell r="G554" t="e">
            <v>#N/A</v>
          </cell>
          <cell r="H554" t="e">
            <v>#N/A</v>
          </cell>
          <cell r="I554" t="e">
            <v>#N/A</v>
          </cell>
        </row>
        <row r="555">
          <cell r="A555">
            <v>723441634</v>
          </cell>
          <cell r="B555" t="str">
            <v>город Краснодар</v>
          </cell>
          <cell r="C555" t="str">
            <v>г. Краснодар, 
ул. Красная, 
д. 165/1</v>
          </cell>
          <cell r="D555">
            <v>19.215</v>
          </cell>
          <cell r="E555" t="e">
            <v>#N/A</v>
          </cell>
          <cell r="F555" t="e">
            <v>#N/A</v>
          </cell>
          <cell r="G555" t="e">
            <v>#N/A</v>
          </cell>
          <cell r="H555" t="e">
            <v>#N/A</v>
          </cell>
          <cell r="I555" t="e">
            <v>#N/A</v>
          </cell>
        </row>
        <row r="556">
          <cell r="A556">
            <v>723442538</v>
          </cell>
          <cell r="B556" t="str">
            <v>город Краснодар</v>
          </cell>
          <cell r="C556" t="str">
            <v>г. Краснодар, 
ул. Красная, 
д. 165/2</v>
          </cell>
          <cell r="D556">
            <v>18.958333333334</v>
          </cell>
          <cell r="E556" t="e">
            <v>#N/A</v>
          </cell>
          <cell r="F556" t="e">
            <v>#N/A</v>
          </cell>
          <cell r="G556" t="e">
            <v>#N/A</v>
          </cell>
          <cell r="H556" t="e">
            <v>#N/A</v>
          </cell>
          <cell r="I556" t="e">
            <v>#N/A</v>
          </cell>
        </row>
        <row r="557">
          <cell r="A557">
            <v>723444628</v>
          </cell>
          <cell r="B557" t="str">
            <v>город Краснодар</v>
          </cell>
          <cell r="C557" t="str">
            <v>г. Краснодар, 
ул. Красная, 
д. 167</v>
          </cell>
          <cell r="D557">
            <v>19</v>
          </cell>
          <cell r="E557" t="e">
            <v>#N/A</v>
          </cell>
          <cell r="F557" t="e">
            <v>#N/A</v>
          </cell>
          <cell r="G557" t="e">
            <v>#N/A</v>
          </cell>
          <cell r="H557" t="e">
            <v>#N/A</v>
          </cell>
          <cell r="I557" t="e">
            <v>#N/A</v>
          </cell>
        </row>
        <row r="558">
          <cell r="A558">
            <v>723457586</v>
          </cell>
          <cell r="B558" t="str">
            <v>город Краснодар</v>
          </cell>
          <cell r="C558" t="str">
            <v>г. Краснодар, 
ул. Красная, 
д. 198, корп. 1</v>
          </cell>
          <cell r="D558">
            <v>21.120833333333</v>
          </cell>
          <cell r="E558" t="e">
            <v>#N/A</v>
          </cell>
          <cell r="F558" t="e">
            <v>#N/A</v>
          </cell>
          <cell r="G558" t="e">
            <v>#N/A</v>
          </cell>
          <cell r="H558" t="e">
            <v>#N/A</v>
          </cell>
          <cell r="I558" t="e">
            <v>#N/A</v>
          </cell>
        </row>
        <row r="559">
          <cell r="A559">
            <v>723449403</v>
          </cell>
          <cell r="B559" t="str">
            <v>город Краснодар</v>
          </cell>
          <cell r="C559" t="str">
            <v>г. Краснодар, 
ул. Красная, 
д. 198, корп. 3</v>
          </cell>
          <cell r="D559">
            <v>25.1875</v>
          </cell>
          <cell r="E559" t="e">
            <v>#N/A</v>
          </cell>
          <cell r="F559" t="e">
            <v>#N/A</v>
          </cell>
          <cell r="G559" t="e">
            <v>#N/A</v>
          </cell>
          <cell r="H559" t="e">
            <v>#N/A</v>
          </cell>
          <cell r="I559" t="e">
            <v>#N/A</v>
          </cell>
        </row>
        <row r="560">
          <cell r="A560">
            <v>723613676</v>
          </cell>
          <cell r="B560" t="str">
            <v>город Краснодар</v>
          </cell>
          <cell r="C560" t="str">
            <v>г. Краснодар, 
ул. Красная, 
д. 198, корп. 4</v>
          </cell>
          <cell r="D560">
            <v>24.591666666666999</v>
          </cell>
          <cell r="E560" t="e">
            <v>#N/A</v>
          </cell>
          <cell r="F560" t="e">
            <v>#N/A</v>
          </cell>
          <cell r="G560" t="e">
            <v>#N/A</v>
          </cell>
          <cell r="H560" t="e">
            <v>#N/A</v>
          </cell>
          <cell r="I560" t="e">
            <v>#N/A</v>
          </cell>
        </row>
        <row r="561">
          <cell r="A561">
            <v>723458430</v>
          </cell>
          <cell r="B561" t="str">
            <v>город Краснодар</v>
          </cell>
          <cell r="C561" t="str">
            <v>г. Краснодар, 
ул. Красная, 
д. 198</v>
          </cell>
          <cell r="D561">
            <v>24</v>
          </cell>
          <cell r="E561" t="e">
            <v>#N/A</v>
          </cell>
          <cell r="F561" t="e">
            <v>#N/A</v>
          </cell>
          <cell r="G561" t="e">
            <v>#N/A</v>
          </cell>
          <cell r="H561" t="e">
            <v>#N/A</v>
          </cell>
          <cell r="I561" t="e">
            <v>#N/A</v>
          </cell>
        </row>
        <row r="562">
          <cell r="A562">
            <v>723150270</v>
          </cell>
          <cell r="B562" t="str">
            <v>город Краснодар</v>
          </cell>
          <cell r="C562" t="str">
            <v>г. Краснодар, 
ул. Красноармейская, 
д. 10</v>
          </cell>
          <cell r="D562">
            <v>35.035000000000998</v>
          </cell>
          <cell r="E562" t="e">
            <v>#N/A</v>
          </cell>
          <cell r="F562" t="e">
            <v>#N/A</v>
          </cell>
          <cell r="G562" t="e">
            <v>#N/A</v>
          </cell>
          <cell r="H562" t="e">
            <v>#N/A</v>
          </cell>
          <cell r="I562" t="e">
            <v>#N/A</v>
          </cell>
        </row>
        <row r="563">
          <cell r="A563">
            <v>99996830</v>
          </cell>
          <cell r="B563" t="str">
            <v>город Краснодар</v>
          </cell>
          <cell r="C563" t="str">
            <v>г. Краснодар, 
ул. Красноармейская, 
д. 14</v>
          </cell>
          <cell r="D563">
            <v>27.276666666667001</v>
          </cell>
          <cell r="E563" t="e">
            <v>#N/A</v>
          </cell>
          <cell r="F563" t="e">
            <v>#N/A</v>
          </cell>
          <cell r="G563" t="e">
            <v>#N/A</v>
          </cell>
          <cell r="H563" t="e">
            <v>#N/A</v>
          </cell>
          <cell r="I563" t="e">
            <v>#N/A</v>
          </cell>
        </row>
        <row r="564">
          <cell r="A564">
            <v>99996941</v>
          </cell>
          <cell r="B564" t="str">
            <v>город Краснодар</v>
          </cell>
          <cell r="C564" t="str">
            <v>г. Краснодар, 
ул. Красноармейская, 
д. 58</v>
          </cell>
          <cell r="D564">
            <v>23.928333333333999</v>
          </cell>
          <cell r="E564" t="e">
            <v>#N/A</v>
          </cell>
          <cell r="F564" t="e">
            <v>#N/A</v>
          </cell>
          <cell r="G564" t="e">
            <v>#N/A</v>
          </cell>
          <cell r="H564" t="e">
            <v>#N/A</v>
          </cell>
          <cell r="I564" t="e">
            <v>#N/A</v>
          </cell>
        </row>
        <row r="565">
          <cell r="A565">
            <v>99996982</v>
          </cell>
          <cell r="B565" t="str">
            <v>город Краснодар</v>
          </cell>
          <cell r="C565" t="str">
            <v>г. Краснодар, 
ул. Красноармейская, 
д. 63</v>
          </cell>
          <cell r="D565">
            <v>27.276666666667001</v>
          </cell>
          <cell r="E565" t="e">
            <v>#N/A</v>
          </cell>
          <cell r="F565" t="e">
            <v>#N/A</v>
          </cell>
          <cell r="G565" t="e">
            <v>#N/A</v>
          </cell>
          <cell r="H565" t="e">
            <v>#N/A</v>
          </cell>
          <cell r="I565" t="e">
            <v>#N/A</v>
          </cell>
        </row>
        <row r="566">
          <cell r="A566">
            <v>99996983</v>
          </cell>
          <cell r="B566" t="str">
            <v>город Краснодар</v>
          </cell>
          <cell r="C566" t="str">
            <v>г. Краснодар, 
ул. Красноармейская, 
д. 67</v>
          </cell>
          <cell r="D566">
            <v>24.254999999999999</v>
          </cell>
          <cell r="E566" t="e">
            <v>#N/A</v>
          </cell>
          <cell r="F566" t="e">
            <v>#N/A</v>
          </cell>
          <cell r="G566" t="e">
            <v>#N/A</v>
          </cell>
          <cell r="H566" t="e">
            <v>#N/A</v>
          </cell>
          <cell r="I566" t="e">
            <v>#N/A</v>
          </cell>
        </row>
        <row r="567">
          <cell r="A567">
            <v>99996390</v>
          </cell>
          <cell r="B567" t="str">
            <v>город Краснодар</v>
          </cell>
          <cell r="C567" t="str">
            <v>г. Краснодар, 
ул. Красноармейская, 
д. 71</v>
          </cell>
          <cell r="D567">
            <v>29.955833333333</v>
          </cell>
          <cell r="E567" t="e">
            <v>#N/A</v>
          </cell>
          <cell r="F567" t="e">
            <v>#N/A</v>
          </cell>
          <cell r="G567" t="e">
            <v>#N/A</v>
          </cell>
          <cell r="H567" t="e">
            <v>#N/A</v>
          </cell>
          <cell r="I567" t="e">
            <v>#N/A</v>
          </cell>
        </row>
        <row r="568">
          <cell r="A568">
            <v>99997125</v>
          </cell>
          <cell r="B568" t="str">
            <v>город Краснодар</v>
          </cell>
          <cell r="C568" t="str">
            <v>г. Краснодар, 
ул. Красноармейская, 
д. 72</v>
          </cell>
          <cell r="D568">
            <v>27.276666666667001</v>
          </cell>
          <cell r="E568" t="e">
            <v>#N/A</v>
          </cell>
          <cell r="F568" t="e">
            <v>#N/A</v>
          </cell>
          <cell r="G568" t="e">
            <v>#N/A</v>
          </cell>
          <cell r="H568" t="e">
            <v>#N/A</v>
          </cell>
          <cell r="I568" t="e">
            <v>#N/A</v>
          </cell>
        </row>
        <row r="569">
          <cell r="A569">
            <v>99997026</v>
          </cell>
          <cell r="B569" t="str">
            <v>город Краснодар</v>
          </cell>
          <cell r="C569" t="str">
            <v>г. Краснодар, 
ул. Красноармейская, 
д. 88</v>
          </cell>
          <cell r="D569">
            <v>22.125</v>
          </cell>
          <cell r="E569" t="e">
            <v>#N/A</v>
          </cell>
          <cell r="F569" t="e">
            <v>#N/A</v>
          </cell>
          <cell r="G569" t="e">
            <v>#N/A</v>
          </cell>
          <cell r="H569" t="e">
            <v>#N/A</v>
          </cell>
          <cell r="I569" t="e">
            <v>#N/A</v>
          </cell>
        </row>
        <row r="570">
          <cell r="A570">
            <v>723150355</v>
          </cell>
          <cell r="B570" t="str">
            <v>город Краснодар</v>
          </cell>
          <cell r="C570" t="str">
            <v>г. Краснодар, 
ул. Красноармейская, 
д. 112, корп. 2</v>
          </cell>
          <cell r="D570">
            <v>20.43</v>
          </cell>
          <cell r="E570" t="e">
            <v>#N/A</v>
          </cell>
          <cell r="F570" t="e">
            <v>#N/A</v>
          </cell>
          <cell r="G570" t="e">
            <v>#N/A</v>
          </cell>
          <cell r="H570" t="e">
            <v>#N/A</v>
          </cell>
          <cell r="I570" t="e">
            <v>#N/A</v>
          </cell>
        </row>
        <row r="571">
          <cell r="A571">
            <v>724749702</v>
          </cell>
          <cell r="B571" t="str">
            <v>город Краснодар</v>
          </cell>
          <cell r="C571" t="str">
            <v>г. Краснодар, 
ул. Красных Партизан, 
д. 571</v>
          </cell>
          <cell r="D571">
            <v>15.4</v>
          </cell>
          <cell r="E571" t="e">
            <v>#N/A</v>
          </cell>
          <cell r="F571" t="e">
            <v>#N/A</v>
          </cell>
          <cell r="G571" t="e">
            <v>#N/A</v>
          </cell>
          <cell r="H571" t="e">
            <v>#N/A</v>
          </cell>
          <cell r="I571" t="e">
            <v>#N/A</v>
          </cell>
        </row>
        <row r="572">
          <cell r="A572">
            <v>99997029</v>
          </cell>
          <cell r="B572" t="str">
            <v>город Краснодар</v>
          </cell>
          <cell r="C572" t="str">
            <v>г. Краснодар, 
ул. Кузнечная, 
д. 48</v>
          </cell>
          <cell r="D572">
            <v>16.7</v>
          </cell>
          <cell r="E572" t="e">
            <v>#N/A</v>
          </cell>
          <cell r="F572" t="e">
            <v>#N/A</v>
          </cell>
          <cell r="G572" t="e">
            <v>#N/A</v>
          </cell>
          <cell r="H572" t="e">
            <v>#N/A</v>
          </cell>
          <cell r="I572" t="e">
            <v>#N/A</v>
          </cell>
        </row>
        <row r="573">
          <cell r="A573">
            <v>99994432</v>
          </cell>
          <cell r="B573" t="str">
            <v>город Краснодар</v>
          </cell>
          <cell r="C573" t="str">
            <v>г. Краснодар, 
пер. Ленинский, 
д. 16</v>
          </cell>
          <cell r="D573">
            <v>2.333333333333</v>
          </cell>
          <cell r="E573" t="e">
            <v>#N/A</v>
          </cell>
          <cell r="F573" t="e">
            <v>#N/A</v>
          </cell>
          <cell r="G573" t="e">
            <v>#N/A</v>
          </cell>
          <cell r="H573" t="e">
            <v>#N/A</v>
          </cell>
          <cell r="I573" t="e">
            <v>#N/A</v>
          </cell>
        </row>
        <row r="574">
          <cell r="A574">
            <v>724423381</v>
          </cell>
          <cell r="B574" t="str">
            <v>город Краснодар</v>
          </cell>
          <cell r="C574" t="str">
            <v>г. Краснодар, 
пер. Ленинский, 
д. 18</v>
          </cell>
          <cell r="D574">
            <v>2.706666666666</v>
          </cell>
          <cell r="E574" t="e">
            <v>#N/A</v>
          </cell>
          <cell r="F574" t="e">
            <v>#N/A</v>
          </cell>
          <cell r="G574" t="e">
            <v>#N/A</v>
          </cell>
          <cell r="H574" t="e">
            <v>#N/A</v>
          </cell>
          <cell r="I574" t="e">
            <v>#N/A</v>
          </cell>
        </row>
        <row r="575">
          <cell r="A575">
            <v>99999474</v>
          </cell>
          <cell r="B575" t="str">
            <v>город Краснодар</v>
          </cell>
          <cell r="C575" t="str">
            <v>г. Краснодар, 
ул. Лиссабонская, 
д. 109, корп. 20</v>
          </cell>
          <cell r="D575">
            <v>0.36666666666699999</v>
          </cell>
          <cell r="E575" t="e">
            <v>#N/A</v>
          </cell>
          <cell r="F575" t="e">
            <v>#N/A</v>
          </cell>
          <cell r="G575" t="e">
            <v>#N/A</v>
          </cell>
          <cell r="H575" t="e">
            <v>#N/A</v>
          </cell>
          <cell r="I575" t="e">
            <v>#N/A</v>
          </cell>
        </row>
        <row r="576">
          <cell r="A576">
            <v>99999915</v>
          </cell>
          <cell r="B576" t="str">
            <v>город Краснодар</v>
          </cell>
          <cell r="C576" t="str">
            <v>г. Краснодар, 
ул. Лиссабонская, 
д. 109, корп. 21</v>
          </cell>
          <cell r="D576">
            <v>0.29166666666699997</v>
          </cell>
          <cell r="E576" t="e">
            <v>#N/A</v>
          </cell>
          <cell r="F576" t="e">
            <v>#N/A</v>
          </cell>
          <cell r="G576" t="e">
            <v>#N/A</v>
          </cell>
          <cell r="H576" t="e">
            <v>#N/A</v>
          </cell>
          <cell r="I576" t="e">
            <v>#N/A</v>
          </cell>
        </row>
        <row r="577">
          <cell r="A577">
            <v>100000330</v>
          </cell>
          <cell r="B577" t="str">
            <v>город Краснодар</v>
          </cell>
          <cell r="C577" t="str">
            <v>г. Краснодар, 
ул. Лиссабонская, 
д. 109, корп. 22</v>
          </cell>
          <cell r="D577">
            <v>0.316666666667</v>
          </cell>
          <cell r="E577" t="e">
            <v>#N/A</v>
          </cell>
          <cell r="F577" t="e">
            <v>#N/A</v>
          </cell>
          <cell r="G577" t="e">
            <v>#N/A</v>
          </cell>
          <cell r="H577" t="e">
            <v>#N/A</v>
          </cell>
          <cell r="I577" t="e">
            <v>#N/A</v>
          </cell>
        </row>
        <row r="578">
          <cell r="A578">
            <v>100000331</v>
          </cell>
          <cell r="B578" t="str">
            <v>город Краснодар</v>
          </cell>
          <cell r="C578" t="str">
            <v>г. Краснодар, 
ул. Лиссабонская, 
д. 109, корп. 23</v>
          </cell>
          <cell r="D578">
            <v>0.316666666667</v>
          </cell>
          <cell r="E578" t="e">
            <v>#N/A</v>
          </cell>
          <cell r="F578" t="e">
            <v>#N/A</v>
          </cell>
          <cell r="G578" t="e">
            <v>#N/A</v>
          </cell>
          <cell r="H578" t="e">
            <v>#N/A</v>
          </cell>
          <cell r="I578" t="e">
            <v>#N/A</v>
          </cell>
        </row>
        <row r="579">
          <cell r="A579">
            <v>7309456113</v>
          </cell>
          <cell r="B579" t="str">
            <v>город Краснодар</v>
          </cell>
          <cell r="C579" t="str">
            <v>г. Краснодар, 
ул. Лиссабонская, 
д. 109, корп. 24</v>
          </cell>
          <cell r="D579">
            <v>0.36666666666699999</v>
          </cell>
          <cell r="E579" t="e">
            <v>#N/A</v>
          </cell>
          <cell r="F579" t="e">
            <v>#N/A</v>
          </cell>
          <cell r="G579" t="e">
            <v>#N/A</v>
          </cell>
          <cell r="H579" t="e">
            <v>#N/A</v>
          </cell>
          <cell r="I579" t="e">
            <v>#N/A</v>
          </cell>
        </row>
        <row r="580">
          <cell r="A580">
            <v>99999478</v>
          </cell>
          <cell r="B580" t="str">
            <v>город Краснодар</v>
          </cell>
          <cell r="C580" t="str">
            <v>г. Краснодар, 
ул. Лиссабонская, 
д. 109, корп. 25</v>
          </cell>
          <cell r="D580">
            <v>0.36666666666699999</v>
          </cell>
          <cell r="E580" t="e">
            <v>#N/A</v>
          </cell>
          <cell r="F580" t="e">
            <v>#N/A</v>
          </cell>
          <cell r="G580" t="e">
            <v>#N/A</v>
          </cell>
          <cell r="H580" t="e">
            <v>#N/A</v>
          </cell>
          <cell r="I580" t="e">
            <v>#N/A</v>
          </cell>
        </row>
        <row r="581">
          <cell r="A581">
            <v>99999479</v>
          </cell>
          <cell r="B581" t="str">
            <v>город Краснодар</v>
          </cell>
          <cell r="C581" t="str">
            <v>г. Краснодар, 
ул. Лиссабонская, 
д. 109, корп. 26</v>
          </cell>
          <cell r="D581">
            <v>0.36666666666699999</v>
          </cell>
          <cell r="E581" t="e">
            <v>#N/A</v>
          </cell>
          <cell r="F581" t="e">
            <v>#N/A</v>
          </cell>
          <cell r="G581" t="e">
            <v>#N/A</v>
          </cell>
          <cell r="H581" t="e">
            <v>#N/A</v>
          </cell>
          <cell r="I581" t="e">
            <v>#N/A</v>
          </cell>
        </row>
        <row r="582">
          <cell r="A582">
            <v>99999480</v>
          </cell>
          <cell r="B582" t="str">
            <v>город Краснодар</v>
          </cell>
          <cell r="C582" t="str">
            <v>г. Краснодар, 
ул. Лиссабонская, 
д. 109, корп. 27</v>
          </cell>
          <cell r="D582">
            <v>0.36666666666699999</v>
          </cell>
          <cell r="E582" t="e">
            <v>#N/A</v>
          </cell>
          <cell r="F582" t="e">
            <v>#N/A</v>
          </cell>
          <cell r="G582" t="e">
            <v>#N/A</v>
          </cell>
          <cell r="H582" t="e">
            <v>#N/A</v>
          </cell>
          <cell r="I582" t="e">
            <v>#N/A</v>
          </cell>
        </row>
        <row r="583">
          <cell r="A583">
            <v>99999481</v>
          </cell>
          <cell r="B583" t="str">
            <v>город Краснодар</v>
          </cell>
          <cell r="C583" t="str">
            <v>г. Краснодар, 
ул. Лиссабонская, 
д. 109, корп. 28</v>
          </cell>
          <cell r="D583">
            <v>0.36666666666699999</v>
          </cell>
          <cell r="E583" t="e">
            <v>#N/A</v>
          </cell>
          <cell r="F583" t="e">
            <v>#N/A</v>
          </cell>
          <cell r="G583" t="e">
            <v>#N/A</v>
          </cell>
          <cell r="H583" t="e">
            <v>#N/A</v>
          </cell>
          <cell r="I583" t="e">
            <v>#N/A</v>
          </cell>
        </row>
        <row r="584">
          <cell r="A584">
            <v>99999482</v>
          </cell>
          <cell r="B584" t="str">
            <v>город Краснодар</v>
          </cell>
          <cell r="C584" t="str">
            <v>г. Краснодар, 
ул. Лиссабонская, 
д. 109, корп. 29</v>
          </cell>
          <cell r="D584">
            <v>0.36666666666699999</v>
          </cell>
          <cell r="E584" t="e">
            <v>#N/A</v>
          </cell>
          <cell r="F584" t="e">
            <v>#N/A</v>
          </cell>
          <cell r="G584" t="e">
            <v>#N/A</v>
          </cell>
          <cell r="H584" t="e">
            <v>#N/A</v>
          </cell>
          <cell r="I584" t="e">
            <v>#N/A</v>
          </cell>
        </row>
        <row r="585">
          <cell r="A585">
            <v>736600632</v>
          </cell>
          <cell r="B585" t="str">
            <v>город Краснодар</v>
          </cell>
          <cell r="C585" t="str">
            <v>г. Краснодар, 
ул. Майкопская, 
д. 53</v>
          </cell>
          <cell r="D585">
            <v>20.541666666666998</v>
          </cell>
          <cell r="E585" t="e">
            <v>#N/A</v>
          </cell>
          <cell r="F585" t="e">
            <v>#N/A</v>
          </cell>
          <cell r="G585" t="e">
            <v>#N/A</v>
          </cell>
          <cell r="H585" t="e">
            <v>#N/A</v>
          </cell>
          <cell r="I585" t="e">
            <v>#N/A</v>
          </cell>
        </row>
        <row r="586">
          <cell r="A586">
            <v>736434055</v>
          </cell>
          <cell r="B586" t="str">
            <v>город Краснодар</v>
          </cell>
          <cell r="C586" t="str">
            <v>г. Краснодар, 
ул. Механическая, 
д. 4</v>
          </cell>
          <cell r="D586">
            <v>24.213333333333001</v>
          </cell>
          <cell r="E586" t="e">
            <v>#N/A</v>
          </cell>
          <cell r="F586" t="e">
            <v>#N/A</v>
          </cell>
          <cell r="G586" t="e">
            <v>#N/A</v>
          </cell>
          <cell r="H586" t="e">
            <v>#N/A</v>
          </cell>
          <cell r="I586" t="e">
            <v>#N/A</v>
          </cell>
        </row>
        <row r="587">
          <cell r="A587">
            <v>736433861</v>
          </cell>
          <cell r="B587" t="str">
            <v>город Краснодар</v>
          </cell>
          <cell r="C587" t="str">
            <v>г. Краснодар, 
ул. Механическая, 
д. 6/2</v>
          </cell>
          <cell r="D587">
            <v>19.84</v>
          </cell>
          <cell r="E587" t="e">
            <v>#N/A</v>
          </cell>
          <cell r="F587" t="e">
            <v>#N/A</v>
          </cell>
          <cell r="G587" t="e">
            <v>#N/A</v>
          </cell>
          <cell r="H587" t="e">
            <v>#N/A</v>
          </cell>
          <cell r="I587" t="e">
            <v>#N/A</v>
          </cell>
        </row>
        <row r="588">
          <cell r="A588">
            <v>99987926</v>
          </cell>
          <cell r="B588" t="str">
            <v>город Краснодар</v>
          </cell>
          <cell r="C588" t="str">
            <v>г. Краснодар, 
ул. Механическая, 
д. 6/1</v>
          </cell>
          <cell r="D588">
            <v>20.895</v>
          </cell>
          <cell r="E588" t="e">
            <v>#N/A</v>
          </cell>
          <cell r="F588" t="e">
            <v>#N/A</v>
          </cell>
          <cell r="G588" t="e">
            <v>#N/A</v>
          </cell>
          <cell r="H588" t="e">
            <v>#N/A</v>
          </cell>
          <cell r="I588" t="e">
            <v>#N/A</v>
          </cell>
        </row>
        <row r="589">
          <cell r="A589">
            <v>736433935</v>
          </cell>
          <cell r="B589" t="str">
            <v>город Краснодар</v>
          </cell>
          <cell r="C589" t="str">
            <v>г. Краснодар, 
ул. Механическая, 
д. 6</v>
          </cell>
          <cell r="D589">
            <v>24.213333333333001</v>
          </cell>
          <cell r="E589" t="e">
            <v>#N/A</v>
          </cell>
          <cell r="F589" t="e">
            <v>#N/A</v>
          </cell>
          <cell r="G589" t="e">
            <v>#N/A</v>
          </cell>
          <cell r="H589" t="e">
            <v>#N/A</v>
          </cell>
          <cell r="I589" t="e">
            <v>#N/A</v>
          </cell>
        </row>
        <row r="590">
          <cell r="A590">
            <v>48398033</v>
          </cell>
          <cell r="B590" t="str">
            <v>город Краснодар</v>
          </cell>
          <cell r="C590" t="str">
            <v>г. Краснодар, 
ул. Механическая, 
д. 8</v>
          </cell>
          <cell r="D590">
            <v>9.4233333333329998</v>
          </cell>
          <cell r="E590" t="e">
            <v>#N/A</v>
          </cell>
          <cell r="F590" t="e">
            <v>#N/A</v>
          </cell>
          <cell r="G590" t="e">
            <v>#N/A</v>
          </cell>
          <cell r="H590" t="e">
            <v>#N/A</v>
          </cell>
          <cell r="I590" t="e">
            <v>#N/A</v>
          </cell>
        </row>
        <row r="591">
          <cell r="A591">
            <v>48398036</v>
          </cell>
          <cell r="B591" t="str">
            <v>город Краснодар</v>
          </cell>
          <cell r="C591" t="str">
            <v>г. Краснодар, 
ул. Механическая, 
д. 8/1</v>
          </cell>
          <cell r="D591">
            <v>15.306666666666001</v>
          </cell>
          <cell r="E591" t="e">
            <v>#N/A</v>
          </cell>
          <cell r="F591" t="e">
            <v>#N/A</v>
          </cell>
          <cell r="G591" t="e">
            <v>#N/A</v>
          </cell>
          <cell r="H591" t="e">
            <v>#N/A</v>
          </cell>
          <cell r="I591" t="e">
            <v>#N/A</v>
          </cell>
        </row>
        <row r="592">
          <cell r="A592">
            <v>736434204</v>
          </cell>
          <cell r="B592" t="str">
            <v>город Краснодар</v>
          </cell>
          <cell r="C592" t="str">
            <v>г. Краснодар, 
ул. Механическая, 
д. 10</v>
          </cell>
          <cell r="D592">
            <v>21.013333333333001</v>
          </cell>
          <cell r="E592" t="e">
            <v>#N/A</v>
          </cell>
          <cell r="F592" t="e">
            <v>#N/A</v>
          </cell>
          <cell r="G592" t="e">
            <v>#N/A</v>
          </cell>
          <cell r="H592" t="e">
            <v>#N/A</v>
          </cell>
          <cell r="I592" t="e">
            <v>#N/A</v>
          </cell>
        </row>
        <row r="593">
          <cell r="A593">
            <v>736434377</v>
          </cell>
          <cell r="B593" t="str">
            <v>город Краснодар</v>
          </cell>
          <cell r="C593" t="str">
            <v>г. Краснодар, 
ул. Механическая, 
д. 10/1</v>
          </cell>
          <cell r="D593">
            <v>19.635000000000002</v>
          </cell>
          <cell r="E593" t="e">
            <v>#N/A</v>
          </cell>
          <cell r="F593" t="e">
            <v>#N/A</v>
          </cell>
          <cell r="G593" t="e">
            <v>#N/A</v>
          </cell>
          <cell r="H593" t="e">
            <v>#N/A</v>
          </cell>
          <cell r="I593" t="e">
            <v>#N/A</v>
          </cell>
        </row>
        <row r="594">
          <cell r="A594">
            <v>301646132</v>
          </cell>
          <cell r="B594" t="str">
            <v>город Краснодар</v>
          </cell>
          <cell r="C594" t="str">
            <v>г. Краснодар, 
ул. Механическая, 
д. 12</v>
          </cell>
          <cell r="D594">
            <v>11.955</v>
          </cell>
          <cell r="E594" t="e">
            <v>#N/A</v>
          </cell>
          <cell r="F594" t="e">
            <v>#N/A</v>
          </cell>
          <cell r="G594" t="e">
            <v>#N/A</v>
          </cell>
          <cell r="H594" t="e">
            <v>#N/A</v>
          </cell>
          <cell r="I594" t="e">
            <v>#N/A</v>
          </cell>
        </row>
        <row r="595">
          <cell r="A595">
            <v>736436253</v>
          </cell>
          <cell r="B595" t="str">
            <v>город Краснодар</v>
          </cell>
          <cell r="C595" t="str">
            <v>г. Краснодар, 
ул. Механическая, 
д. 14</v>
          </cell>
          <cell r="D595">
            <v>19.371666666667</v>
          </cell>
          <cell r="E595" t="e">
            <v>#N/A</v>
          </cell>
          <cell r="F595" t="e">
            <v>#N/A</v>
          </cell>
          <cell r="G595" t="e">
            <v>#N/A</v>
          </cell>
          <cell r="H595" t="e">
            <v>#N/A</v>
          </cell>
          <cell r="I595" t="e">
            <v>#N/A</v>
          </cell>
        </row>
        <row r="596">
          <cell r="A596">
            <v>736611294</v>
          </cell>
          <cell r="B596" t="str">
            <v>город Краснодар</v>
          </cell>
          <cell r="C596" t="str">
            <v>г. Краснодар, 
ул. Механическая, 
д. 27</v>
          </cell>
          <cell r="D596">
            <v>18.231666666667</v>
          </cell>
          <cell r="E596" t="e">
            <v>#N/A</v>
          </cell>
          <cell r="F596" t="e">
            <v>#N/A</v>
          </cell>
          <cell r="G596" t="e">
            <v>#N/A</v>
          </cell>
          <cell r="H596" t="e">
            <v>#N/A</v>
          </cell>
          <cell r="I596" t="e">
            <v>#N/A</v>
          </cell>
        </row>
        <row r="597">
          <cell r="A597">
            <v>247186251</v>
          </cell>
          <cell r="B597" t="str">
            <v>город Краснодар</v>
          </cell>
          <cell r="C597" t="str">
            <v>г. Краснодар, 
ул. Механическая, 
д. 29</v>
          </cell>
          <cell r="D597">
            <v>13.775</v>
          </cell>
          <cell r="E597" t="e">
            <v>#N/A</v>
          </cell>
          <cell r="F597" t="e">
            <v>#N/A</v>
          </cell>
          <cell r="G597" t="e">
            <v>#N/A</v>
          </cell>
          <cell r="H597" t="e">
            <v>#N/A</v>
          </cell>
          <cell r="I597" t="e">
            <v>#N/A</v>
          </cell>
        </row>
        <row r="598">
          <cell r="A598">
            <v>99997901</v>
          </cell>
          <cell r="B598" t="str">
            <v>город Краснодар</v>
          </cell>
          <cell r="C598" t="str">
            <v>г. Краснодар, 
ул. Механическая, 
д. 29/1</v>
          </cell>
          <cell r="D598">
            <v>13.583333333333</v>
          </cell>
          <cell r="E598" t="e">
            <v>#N/A</v>
          </cell>
          <cell r="F598" t="e">
            <v>#N/A</v>
          </cell>
          <cell r="G598" t="e">
            <v>#N/A</v>
          </cell>
          <cell r="H598" t="e">
            <v>#N/A</v>
          </cell>
          <cell r="I598" t="e">
            <v>#N/A</v>
          </cell>
        </row>
        <row r="599">
          <cell r="A599">
            <v>736431624</v>
          </cell>
          <cell r="B599" t="str">
            <v>город Краснодар</v>
          </cell>
          <cell r="C599" t="str">
            <v>г. Краснодар, 
ул. Минская, 
д. 57/1</v>
          </cell>
          <cell r="D599">
            <v>4.1924999999999999</v>
          </cell>
          <cell r="E599" t="e">
            <v>#N/A</v>
          </cell>
          <cell r="F599" t="e">
            <v>#N/A</v>
          </cell>
          <cell r="G599" t="e">
            <v>#N/A</v>
          </cell>
          <cell r="H599" t="e">
            <v>#N/A</v>
          </cell>
          <cell r="I599" t="e">
            <v>#N/A</v>
          </cell>
        </row>
        <row r="600">
          <cell r="A600">
            <v>736431579</v>
          </cell>
          <cell r="B600" t="str">
            <v>город Краснодар</v>
          </cell>
          <cell r="C600" t="str">
            <v>г. Краснодар, 
ул. Минская, 
д. 57</v>
          </cell>
          <cell r="D600">
            <v>3.77</v>
          </cell>
          <cell r="E600" t="e">
            <v>#N/A</v>
          </cell>
          <cell r="F600" t="e">
            <v>#N/A</v>
          </cell>
          <cell r="G600" t="e">
            <v>#N/A</v>
          </cell>
          <cell r="H600" t="e">
            <v>#N/A</v>
          </cell>
          <cell r="I600" t="e">
            <v>#N/A</v>
          </cell>
        </row>
        <row r="601">
          <cell r="A601">
            <v>736422515</v>
          </cell>
          <cell r="B601" t="str">
            <v>город Краснодар</v>
          </cell>
          <cell r="C601" t="str">
            <v>г. Краснодар, 
ул. Минская, 
д. 118/5</v>
          </cell>
          <cell r="D601">
            <v>16.625</v>
          </cell>
          <cell r="E601" t="e">
            <v>#N/A</v>
          </cell>
          <cell r="F601" t="e">
            <v>#N/A</v>
          </cell>
          <cell r="G601" t="e">
            <v>#N/A</v>
          </cell>
          <cell r="H601" t="e">
            <v>#N/A</v>
          </cell>
          <cell r="I601" t="e">
            <v>#N/A</v>
          </cell>
        </row>
        <row r="602">
          <cell r="A602">
            <v>736422447</v>
          </cell>
          <cell r="B602" t="str">
            <v>город Краснодар</v>
          </cell>
          <cell r="C602" t="str">
            <v>г. Краснодар, 
ул. Минская, 
д. 118/4</v>
          </cell>
          <cell r="D602">
            <v>16.916666666666</v>
          </cell>
          <cell r="E602" t="e">
            <v>#N/A</v>
          </cell>
          <cell r="F602" t="e">
            <v>#N/A</v>
          </cell>
          <cell r="G602" t="e">
            <v>#N/A</v>
          </cell>
          <cell r="H602" t="e">
            <v>#N/A</v>
          </cell>
          <cell r="I602" t="e">
            <v>#N/A</v>
          </cell>
        </row>
        <row r="603">
          <cell r="A603">
            <v>736426526</v>
          </cell>
          <cell r="B603" t="str">
            <v>город Краснодар</v>
          </cell>
          <cell r="C603" t="str">
            <v>г. Краснодар, 
ул. Минская, 
д. 118/6</v>
          </cell>
          <cell r="D603">
            <v>16.625</v>
          </cell>
          <cell r="E603" t="e">
            <v>#N/A</v>
          </cell>
          <cell r="F603" t="e">
            <v>#N/A</v>
          </cell>
          <cell r="G603" t="e">
            <v>#N/A</v>
          </cell>
          <cell r="H603" t="e">
            <v>#N/A</v>
          </cell>
          <cell r="I603" t="e">
            <v>#N/A</v>
          </cell>
        </row>
        <row r="604">
          <cell r="A604">
            <v>724011048</v>
          </cell>
          <cell r="B604" t="str">
            <v>город Краснодар</v>
          </cell>
          <cell r="C604" t="str">
            <v>г. Краснодар, 
ул. Мира, 
д. 50</v>
          </cell>
          <cell r="D604">
            <v>32.83</v>
          </cell>
          <cell r="E604" t="e">
            <v>#N/A</v>
          </cell>
          <cell r="F604" t="e">
            <v>#N/A</v>
          </cell>
          <cell r="G604" t="e">
            <v>#N/A</v>
          </cell>
          <cell r="H604" t="e">
            <v>#N/A</v>
          </cell>
          <cell r="I604" t="e">
            <v>#N/A</v>
          </cell>
        </row>
        <row r="605">
          <cell r="A605">
            <v>99996284</v>
          </cell>
          <cell r="B605" t="str">
            <v>город Краснодар</v>
          </cell>
          <cell r="C605" t="str">
            <v>г. Краснодар, 
ул. Мира, 
д. 55</v>
          </cell>
          <cell r="D605">
            <v>25.013333333333001</v>
          </cell>
          <cell r="E605" t="e">
            <v>#N/A</v>
          </cell>
          <cell r="F605" t="e">
            <v>#N/A</v>
          </cell>
          <cell r="G605" t="e">
            <v>#N/A</v>
          </cell>
          <cell r="H605" t="e">
            <v>#N/A</v>
          </cell>
          <cell r="I605" t="e">
            <v>#N/A</v>
          </cell>
        </row>
        <row r="606">
          <cell r="A606">
            <v>99996408</v>
          </cell>
          <cell r="B606" t="str">
            <v>город Краснодар</v>
          </cell>
          <cell r="C606" t="str">
            <v>г. Краснодар, 
ул. Мира, 
д. 90/1</v>
          </cell>
          <cell r="D606">
            <v>14.25</v>
          </cell>
          <cell r="E606" t="e">
            <v>#N/A</v>
          </cell>
          <cell r="F606" t="e">
            <v>#N/A</v>
          </cell>
          <cell r="G606" t="e">
            <v>#N/A</v>
          </cell>
          <cell r="H606" t="e">
            <v>#N/A</v>
          </cell>
          <cell r="I606" t="e">
            <v>#N/A</v>
          </cell>
        </row>
        <row r="607">
          <cell r="A607">
            <v>99997503</v>
          </cell>
          <cell r="B607" t="str">
            <v>город Краснодар</v>
          </cell>
          <cell r="C607" t="str">
            <v>г. Краснодар, 
ул. Московская, 
д. 42, корп. 5</v>
          </cell>
          <cell r="D607">
            <v>38.211666666667</v>
          </cell>
          <cell r="E607" t="e">
            <v>#N/A</v>
          </cell>
          <cell r="F607" t="e">
            <v>#N/A</v>
          </cell>
          <cell r="G607" t="e">
            <v>#N/A</v>
          </cell>
          <cell r="H607" t="e">
            <v>#N/A</v>
          </cell>
          <cell r="I607" t="e">
            <v>#N/A</v>
          </cell>
        </row>
        <row r="608">
          <cell r="A608">
            <v>99997504</v>
          </cell>
          <cell r="B608" t="str">
            <v>город Краснодар</v>
          </cell>
          <cell r="C608" t="str">
            <v>г. Краснодар, 
ул. Московская, 
д. 42/6</v>
          </cell>
          <cell r="D608">
            <v>30.037500000000001</v>
          </cell>
          <cell r="E608" t="e">
            <v>#N/A</v>
          </cell>
          <cell r="F608" t="e">
            <v>#N/A</v>
          </cell>
          <cell r="G608" t="e">
            <v>#N/A</v>
          </cell>
          <cell r="H608" t="e">
            <v>#N/A</v>
          </cell>
          <cell r="I608" t="e">
            <v>#N/A</v>
          </cell>
        </row>
        <row r="609">
          <cell r="A609">
            <v>724020000</v>
          </cell>
          <cell r="B609" t="str">
            <v>город Краснодар</v>
          </cell>
          <cell r="C609" t="str">
            <v>г. Краснодар,
хут. Ленина,
тер. МТФ-1,
д. 4</v>
          </cell>
          <cell r="D609">
            <v>11.2</v>
          </cell>
          <cell r="E609" t="e">
            <v>#N/A</v>
          </cell>
          <cell r="F609" t="e">
            <v>#N/A</v>
          </cell>
          <cell r="G609" t="e">
            <v>#N/A</v>
          </cell>
          <cell r="H609" t="e">
            <v>#N/A</v>
          </cell>
          <cell r="I609" t="e">
            <v>#N/A</v>
          </cell>
        </row>
        <row r="610">
          <cell r="A610">
            <v>99997430</v>
          </cell>
          <cell r="B610" t="str">
            <v>город Краснодар</v>
          </cell>
          <cell r="C610" t="str">
            <v>г. Краснодар,
хут. Ленина,
тер. МТФ-1,
д. 5</v>
          </cell>
          <cell r="D610">
            <v>7.3333333333340001</v>
          </cell>
          <cell r="E610" t="e">
            <v>#N/A</v>
          </cell>
          <cell r="F610" t="e">
            <v>#N/A</v>
          </cell>
          <cell r="G610" t="e">
            <v>#N/A</v>
          </cell>
          <cell r="H610" t="e">
            <v>#N/A</v>
          </cell>
          <cell r="I610" t="e">
            <v>#N/A</v>
          </cell>
        </row>
        <row r="611">
          <cell r="A611">
            <v>724020028</v>
          </cell>
          <cell r="B611" t="str">
            <v>город Краснодар</v>
          </cell>
          <cell r="C611" t="str">
            <v>г. Краснодар,
хут. Ленина,
тер. МТФ-1,
д. 6</v>
          </cell>
          <cell r="D611">
            <v>5.95</v>
          </cell>
          <cell r="E611" t="e">
            <v>#N/A</v>
          </cell>
          <cell r="F611" t="e">
            <v>#N/A</v>
          </cell>
          <cell r="G611" t="e">
            <v>#N/A</v>
          </cell>
          <cell r="H611" t="e">
            <v>#N/A</v>
          </cell>
          <cell r="I611" t="e">
            <v>#N/A</v>
          </cell>
        </row>
        <row r="612">
          <cell r="A612">
            <v>724020319</v>
          </cell>
          <cell r="B612" t="str">
            <v>город Краснодар</v>
          </cell>
          <cell r="C612" t="str">
            <v>г. Краснодар, 
ул. Нежинская, 
д. 6</v>
          </cell>
          <cell r="D612">
            <v>22.55</v>
          </cell>
          <cell r="E612" t="e">
            <v>#N/A</v>
          </cell>
          <cell r="F612" t="e">
            <v>#N/A</v>
          </cell>
          <cell r="G612" t="e">
            <v>#N/A</v>
          </cell>
          <cell r="H612" t="e">
            <v>#N/A</v>
          </cell>
          <cell r="I612" t="e">
            <v>#N/A</v>
          </cell>
        </row>
        <row r="613">
          <cell r="A613">
            <v>724020414</v>
          </cell>
          <cell r="B613" t="str">
            <v>город Краснодар</v>
          </cell>
          <cell r="C613" t="str">
            <v>г. Краснодар, 
ул. Новаторов, 
д. 2</v>
          </cell>
          <cell r="D613">
            <v>21.125</v>
          </cell>
          <cell r="E613" t="e">
            <v>#N/A</v>
          </cell>
          <cell r="F613" t="e">
            <v>#N/A</v>
          </cell>
          <cell r="G613" t="e">
            <v>#N/A</v>
          </cell>
          <cell r="H613" t="e">
            <v>#N/A</v>
          </cell>
          <cell r="I613" t="e">
            <v>#N/A</v>
          </cell>
        </row>
        <row r="614">
          <cell r="A614">
            <v>724021559</v>
          </cell>
          <cell r="B614" t="str">
            <v>город Краснодар</v>
          </cell>
          <cell r="C614" t="str">
            <v>г. Краснодар, 
ул. Новаторов, 
д. 3</v>
          </cell>
          <cell r="D614">
            <v>22.154166666666999</v>
          </cell>
          <cell r="E614" t="e">
            <v>#N/A</v>
          </cell>
          <cell r="F614" t="e">
            <v>#N/A</v>
          </cell>
          <cell r="G614" t="e">
            <v>#N/A</v>
          </cell>
          <cell r="H614" t="e">
            <v>#N/A</v>
          </cell>
          <cell r="I614" t="e">
            <v>#N/A</v>
          </cell>
        </row>
        <row r="615">
          <cell r="A615">
            <v>724021593</v>
          </cell>
          <cell r="B615" t="str">
            <v>город Краснодар</v>
          </cell>
          <cell r="C615" t="str">
            <v>г. Краснодар, 
ул. Новаторов, 
д. 4</v>
          </cell>
          <cell r="D615">
            <v>24.375</v>
          </cell>
          <cell r="E615" t="e">
            <v>#N/A</v>
          </cell>
          <cell r="F615" t="e">
            <v>#N/A</v>
          </cell>
          <cell r="G615" t="e">
            <v>#N/A</v>
          </cell>
          <cell r="H615" t="e">
            <v>#N/A</v>
          </cell>
          <cell r="I615" t="e">
            <v>#N/A</v>
          </cell>
        </row>
        <row r="616">
          <cell r="A616">
            <v>78918214</v>
          </cell>
          <cell r="B616" t="str">
            <v>город Краснодар</v>
          </cell>
          <cell r="C616" t="str">
            <v>г. Краснодар, 
ул. Новаторов, 
д. 5</v>
          </cell>
          <cell r="D616">
            <v>5.17</v>
          </cell>
          <cell r="E616" t="e">
            <v>#N/A</v>
          </cell>
          <cell r="F616" t="e">
            <v>#N/A</v>
          </cell>
          <cell r="G616" t="e">
            <v>#N/A</v>
          </cell>
          <cell r="H616" t="e">
            <v>#N/A</v>
          </cell>
          <cell r="I616" t="e">
            <v>#N/A</v>
          </cell>
        </row>
        <row r="617">
          <cell r="A617">
            <v>724021705</v>
          </cell>
          <cell r="B617" t="str">
            <v>город Краснодар</v>
          </cell>
          <cell r="C617" t="str">
            <v>г. Краснодар, 
ул. Новаторов, 
д. 6</v>
          </cell>
          <cell r="D617">
            <v>21.341666666666999</v>
          </cell>
          <cell r="E617" t="e">
            <v>#N/A</v>
          </cell>
          <cell r="F617" t="e">
            <v>#N/A</v>
          </cell>
          <cell r="G617" t="e">
            <v>#N/A</v>
          </cell>
          <cell r="H617" t="e">
            <v>#N/A</v>
          </cell>
          <cell r="I617" t="e">
            <v>#N/A</v>
          </cell>
        </row>
        <row r="618">
          <cell r="A618">
            <v>78918217</v>
          </cell>
          <cell r="B618" t="str">
            <v>город Краснодар</v>
          </cell>
          <cell r="C618" t="str">
            <v>г. Краснодар, 
ул. Новаторов, 
д. 7</v>
          </cell>
          <cell r="D618">
            <v>6.9816666666660003</v>
          </cell>
          <cell r="E618" t="e">
            <v>#N/A</v>
          </cell>
          <cell r="F618" t="e">
            <v>#N/A</v>
          </cell>
          <cell r="G618" t="e">
            <v>#N/A</v>
          </cell>
          <cell r="H618" t="e">
            <v>#N/A</v>
          </cell>
          <cell r="I618" t="e">
            <v>#N/A</v>
          </cell>
        </row>
        <row r="619">
          <cell r="A619">
            <v>724021621</v>
          </cell>
          <cell r="B619" t="str">
            <v>город Краснодар</v>
          </cell>
          <cell r="C619" t="str">
            <v>г. Краснодар, 
ул. Новаторов, 
д. 8</v>
          </cell>
          <cell r="D619">
            <v>18.37</v>
          </cell>
          <cell r="E619" t="e">
            <v>#N/A</v>
          </cell>
          <cell r="F619" t="e">
            <v>#N/A</v>
          </cell>
          <cell r="G619" t="e">
            <v>#N/A</v>
          </cell>
          <cell r="H619" t="e">
            <v>#N/A</v>
          </cell>
          <cell r="I619" t="e">
            <v>#N/A</v>
          </cell>
        </row>
        <row r="620">
          <cell r="A620">
            <v>724021649</v>
          </cell>
          <cell r="B620" t="str">
            <v>город Краснодар</v>
          </cell>
          <cell r="C620" t="str">
            <v>г. Краснодар, 
ул. Новаторов, 
д. 9</v>
          </cell>
          <cell r="D620">
            <v>18.524999999999999</v>
          </cell>
          <cell r="E620" t="e">
            <v>#N/A</v>
          </cell>
          <cell r="F620" t="e">
            <v>#N/A</v>
          </cell>
          <cell r="G620" t="e">
            <v>#N/A</v>
          </cell>
          <cell r="H620" t="e">
            <v>#N/A</v>
          </cell>
          <cell r="I620" t="e">
            <v>#N/A</v>
          </cell>
        </row>
        <row r="621">
          <cell r="A621">
            <v>724021677</v>
          </cell>
          <cell r="B621" t="str">
            <v>город Краснодар</v>
          </cell>
          <cell r="C621" t="str">
            <v>г. Краснодар, 
ул. Новаторов, 
д. 9 А</v>
          </cell>
          <cell r="D621">
            <v>18.850000000000001</v>
          </cell>
          <cell r="E621" t="e">
            <v>#N/A</v>
          </cell>
          <cell r="F621" t="e">
            <v>#N/A</v>
          </cell>
          <cell r="G621" t="e">
            <v>#N/A</v>
          </cell>
          <cell r="H621" t="e">
            <v>#N/A</v>
          </cell>
          <cell r="I621" t="e">
            <v>#N/A</v>
          </cell>
        </row>
        <row r="622">
          <cell r="A622">
            <v>201541823</v>
          </cell>
          <cell r="B622" t="str">
            <v>город Краснодар</v>
          </cell>
          <cell r="C622" t="str">
            <v>г. Краснодар, 
ул. Новаторов, 
д. 16</v>
          </cell>
          <cell r="D622">
            <v>5.4233333333329998</v>
          </cell>
          <cell r="E622" t="e">
            <v>#N/A</v>
          </cell>
          <cell r="F622" t="e">
            <v>#N/A</v>
          </cell>
          <cell r="G622" t="e">
            <v>#N/A</v>
          </cell>
          <cell r="H622" t="e">
            <v>#N/A</v>
          </cell>
          <cell r="I622" t="e">
            <v>#N/A</v>
          </cell>
        </row>
        <row r="623">
          <cell r="A623">
            <v>724020378</v>
          </cell>
          <cell r="B623" t="str">
            <v>город Краснодар</v>
          </cell>
          <cell r="C623" t="str">
            <v>г. Краснодар, 
ул. Новаторов, 
д. 19</v>
          </cell>
          <cell r="D623">
            <v>18.2</v>
          </cell>
          <cell r="E623" t="e">
            <v>#N/A</v>
          </cell>
          <cell r="F623" t="e">
            <v>#N/A</v>
          </cell>
          <cell r="G623" t="e">
            <v>#N/A</v>
          </cell>
          <cell r="H623" t="e">
            <v>#N/A</v>
          </cell>
          <cell r="I623" t="e">
            <v>#N/A</v>
          </cell>
        </row>
        <row r="624">
          <cell r="A624">
            <v>724020442</v>
          </cell>
          <cell r="B624" t="str">
            <v>город Краснодар</v>
          </cell>
          <cell r="C624" t="str">
            <v>г. Краснодар, 
ул. Новаторов, 
д. 21</v>
          </cell>
          <cell r="D624">
            <v>18.524999999999999</v>
          </cell>
          <cell r="E624" t="e">
            <v>#N/A</v>
          </cell>
          <cell r="F624" t="e">
            <v>#N/A</v>
          </cell>
          <cell r="G624" t="e">
            <v>#N/A</v>
          </cell>
          <cell r="H624" t="e">
            <v>#N/A</v>
          </cell>
          <cell r="I624" t="e">
            <v>#N/A</v>
          </cell>
        </row>
        <row r="625">
          <cell r="A625">
            <v>99996368</v>
          </cell>
          <cell r="B625" t="str">
            <v>город Краснодар</v>
          </cell>
          <cell r="C625" t="str">
            <v>г. Краснодар, 
ул. Новокузнечная, 
д. 10</v>
          </cell>
          <cell r="D625">
            <v>28.12</v>
          </cell>
          <cell r="E625" t="e">
            <v>#N/A</v>
          </cell>
          <cell r="F625" t="e">
            <v>#N/A</v>
          </cell>
          <cell r="G625" t="e">
            <v>#N/A</v>
          </cell>
          <cell r="H625" t="e">
            <v>#N/A</v>
          </cell>
          <cell r="I625" t="e">
            <v>#N/A</v>
          </cell>
        </row>
        <row r="626">
          <cell r="A626">
            <v>247186287</v>
          </cell>
          <cell r="B626" t="str">
            <v>город Краснодар</v>
          </cell>
          <cell r="C626" t="str">
            <v>г. Краснодар, 
ул. Новокузнечная, 
д. 52</v>
          </cell>
          <cell r="D626">
            <v>12.953333333332999</v>
          </cell>
          <cell r="E626" t="e">
            <v>#N/A</v>
          </cell>
          <cell r="F626" t="e">
            <v>#N/A</v>
          </cell>
          <cell r="G626" t="e">
            <v>#N/A</v>
          </cell>
          <cell r="H626" t="e">
            <v>#N/A</v>
          </cell>
          <cell r="I626" t="e">
            <v>#N/A</v>
          </cell>
        </row>
        <row r="627">
          <cell r="A627">
            <v>724060660</v>
          </cell>
          <cell r="B627" t="str">
            <v>город Краснодар</v>
          </cell>
          <cell r="C627" t="str">
            <v>г. Краснодар, 
ул. Новороссийская, 
д. 198</v>
          </cell>
          <cell r="D627">
            <v>20.895833333334</v>
          </cell>
          <cell r="E627" t="e">
            <v>#N/A</v>
          </cell>
          <cell r="F627" t="e">
            <v>#N/A</v>
          </cell>
          <cell r="G627" t="e">
            <v>#N/A</v>
          </cell>
          <cell r="H627" t="e">
            <v>#N/A</v>
          </cell>
          <cell r="I627" t="e">
            <v>#N/A</v>
          </cell>
        </row>
        <row r="628">
          <cell r="A628">
            <v>724060696</v>
          </cell>
          <cell r="B628" t="str">
            <v>город Краснодар</v>
          </cell>
          <cell r="C628" t="str">
            <v>г. Краснодар, 
ул. Новороссийская, 
д. 202</v>
          </cell>
          <cell r="D628">
            <v>21.75</v>
          </cell>
          <cell r="E628" t="e">
            <v>#N/A</v>
          </cell>
          <cell r="F628" t="e">
            <v>#N/A</v>
          </cell>
          <cell r="G628" t="e">
            <v>#N/A</v>
          </cell>
          <cell r="H628" t="e">
            <v>#N/A</v>
          </cell>
          <cell r="I628" t="e">
            <v>#N/A</v>
          </cell>
        </row>
        <row r="629">
          <cell r="A629">
            <v>724060737</v>
          </cell>
          <cell r="B629" t="str">
            <v>город Краснодар</v>
          </cell>
          <cell r="C629" t="str">
            <v>г. Краснодар, 
ул. Новороссийская, 
д. 204</v>
          </cell>
          <cell r="D629">
            <v>21.75</v>
          </cell>
          <cell r="E629" t="e">
            <v>#N/A</v>
          </cell>
          <cell r="F629" t="e">
            <v>#N/A</v>
          </cell>
          <cell r="G629" t="e">
            <v>#N/A</v>
          </cell>
          <cell r="H629" t="e">
            <v>#N/A</v>
          </cell>
          <cell r="I629" t="e">
            <v>#N/A</v>
          </cell>
        </row>
        <row r="630">
          <cell r="A630">
            <v>724060767</v>
          </cell>
          <cell r="B630" t="str">
            <v>город Краснодар</v>
          </cell>
          <cell r="C630" t="str">
            <v>г. Краснодар, 
ул. Новороссийская, 
д. 206</v>
          </cell>
          <cell r="D630">
            <v>20.051666666667</v>
          </cell>
          <cell r="E630" t="e">
            <v>#N/A</v>
          </cell>
          <cell r="F630" t="e">
            <v>#N/A</v>
          </cell>
          <cell r="G630" t="e">
            <v>#N/A</v>
          </cell>
          <cell r="H630" t="e">
            <v>#N/A</v>
          </cell>
          <cell r="I630" t="e">
            <v>#N/A</v>
          </cell>
        </row>
        <row r="631">
          <cell r="A631">
            <v>586783604</v>
          </cell>
          <cell r="B631" t="str">
            <v>город Краснодар</v>
          </cell>
          <cell r="C631" t="str">
            <v>г. Краснодар, 
ул. Новороссийская, 
д. 208</v>
          </cell>
          <cell r="D631">
            <v>5.0166666666669997</v>
          </cell>
          <cell r="E631" t="e">
            <v>#N/A</v>
          </cell>
          <cell r="F631" t="e">
            <v>#N/A</v>
          </cell>
          <cell r="G631" t="e">
            <v>#N/A</v>
          </cell>
          <cell r="H631" t="e">
            <v>#N/A</v>
          </cell>
          <cell r="I631" t="e">
            <v>#N/A</v>
          </cell>
        </row>
        <row r="632">
          <cell r="A632">
            <v>99996275</v>
          </cell>
          <cell r="B632" t="str">
            <v>город Краснодар</v>
          </cell>
          <cell r="C632" t="str">
            <v>г. Краснодар, 
ул. Новосибирская, 
д. 6</v>
          </cell>
          <cell r="D632">
            <v>1.36</v>
          </cell>
          <cell r="E632" t="e">
            <v>#N/A</v>
          </cell>
          <cell r="F632" t="e">
            <v>#N/A</v>
          </cell>
          <cell r="G632" t="e">
            <v>#N/A</v>
          </cell>
          <cell r="H632" t="e">
            <v>#N/A</v>
          </cell>
          <cell r="I632" t="e">
            <v>#N/A</v>
          </cell>
        </row>
        <row r="633">
          <cell r="A633">
            <v>724061182</v>
          </cell>
          <cell r="B633" t="str">
            <v>город Краснодар</v>
          </cell>
          <cell r="C633" t="str">
            <v>г. Краснодар, 
ул. Одесская, 
д. 23 А</v>
          </cell>
          <cell r="D633">
            <v>16.574999999999999</v>
          </cell>
          <cell r="E633" t="e">
            <v>#N/A</v>
          </cell>
          <cell r="F633" t="e">
            <v>#N/A</v>
          </cell>
          <cell r="G633" t="e">
            <v>#N/A</v>
          </cell>
          <cell r="H633" t="e">
            <v>#N/A</v>
          </cell>
          <cell r="I633" t="e">
            <v>#N/A</v>
          </cell>
        </row>
        <row r="634">
          <cell r="A634">
            <v>724061096</v>
          </cell>
          <cell r="B634" t="str">
            <v>город Краснодар</v>
          </cell>
          <cell r="C634" t="str">
            <v>г. Краснодар, 
ул. Одесская, 
д. 23</v>
          </cell>
          <cell r="D634">
            <v>14.365</v>
          </cell>
          <cell r="E634" t="e">
            <v>#N/A</v>
          </cell>
          <cell r="F634" t="e">
            <v>#N/A</v>
          </cell>
          <cell r="G634" t="e">
            <v>#N/A</v>
          </cell>
          <cell r="H634" t="e">
            <v>#N/A</v>
          </cell>
          <cell r="I634" t="e">
            <v>#N/A</v>
          </cell>
        </row>
        <row r="635">
          <cell r="A635">
            <v>99997102</v>
          </cell>
          <cell r="B635" t="str">
            <v>город Краснодар</v>
          </cell>
          <cell r="C635" t="str">
            <v>г. Краснодар, 
пр. Одесский, 
д. 6</v>
          </cell>
          <cell r="D635">
            <v>17.225000000000001</v>
          </cell>
          <cell r="E635" t="e">
            <v>#N/A</v>
          </cell>
          <cell r="F635" t="e">
            <v>#N/A</v>
          </cell>
          <cell r="G635" t="e">
            <v>#N/A</v>
          </cell>
          <cell r="H635" t="e">
            <v>#N/A</v>
          </cell>
          <cell r="I635" t="e">
            <v>#N/A</v>
          </cell>
        </row>
        <row r="636">
          <cell r="A636">
            <v>722964715</v>
          </cell>
          <cell r="B636" t="str">
            <v>город Краснодар</v>
          </cell>
          <cell r="C636" t="str">
            <v>г. Краснодар, 
пр. Одесский, 
д. 18</v>
          </cell>
          <cell r="D636">
            <v>13.75</v>
          </cell>
          <cell r="E636" t="e">
            <v>#N/A</v>
          </cell>
          <cell r="F636" t="e">
            <v>#N/A</v>
          </cell>
          <cell r="G636" t="e">
            <v>#N/A</v>
          </cell>
          <cell r="H636" t="e">
            <v>#N/A</v>
          </cell>
          <cell r="I636" t="e">
            <v>#N/A</v>
          </cell>
        </row>
        <row r="637">
          <cell r="A637">
            <v>99997058</v>
          </cell>
          <cell r="B637" t="str">
            <v>город Краснодар</v>
          </cell>
          <cell r="C637" t="str">
            <v>г. Краснодар, 
ул. Октябрьская, 
д. 24</v>
          </cell>
          <cell r="D637">
            <v>26.036666666666999</v>
          </cell>
          <cell r="E637" t="e">
            <v>#N/A</v>
          </cell>
          <cell r="F637" t="e">
            <v>#N/A</v>
          </cell>
          <cell r="G637" t="e">
            <v>#N/A</v>
          </cell>
          <cell r="H637" t="e">
            <v>#N/A</v>
          </cell>
          <cell r="I637" t="e">
            <v>#N/A</v>
          </cell>
        </row>
        <row r="638">
          <cell r="A638">
            <v>249317308</v>
          </cell>
          <cell r="B638" t="str">
            <v>город Краснодар</v>
          </cell>
          <cell r="C638" t="str">
            <v>г. Краснодар, 
ул. Октябрьская, 
д. 32</v>
          </cell>
          <cell r="D638">
            <v>22.934999999999999</v>
          </cell>
          <cell r="E638" t="e">
            <v>#N/A</v>
          </cell>
          <cell r="F638" t="e">
            <v>#N/A</v>
          </cell>
          <cell r="G638" t="e">
            <v>#N/A</v>
          </cell>
          <cell r="H638" t="e">
            <v>#N/A</v>
          </cell>
          <cell r="I638" t="e">
            <v>#N/A</v>
          </cell>
        </row>
        <row r="639">
          <cell r="A639">
            <v>99997059</v>
          </cell>
          <cell r="B639" t="str">
            <v>город Краснодар</v>
          </cell>
          <cell r="C639" t="str">
            <v>г. Краснодар, 
ул. Октябрьская, 
д. 55</v>
          </cell>
          <cell r="D639">
            <v>28.38</v>
          </cell>
          <cell r="E639" t="e">
            <v>#N/A</v>
          </cell>
          <cell r="F639" t="e">
            <v>#N/A</v>
          </cell>
          <cell r="G639" t="e">
            <v>#N/A</v>
          </cell>
          <cell r="H639" t="e">
            <v>#N/A</v>
          </cell>
          <cell r="I639" t="e">
            <v>#N/A</v>
          </cell>
        </row>
        <row r="640">
          <cell r="A640">
            <v>723365468</v>
          </cell>
          <cell r="B640" t="str">
            <v>город Краснодар</v>
          </cell>
          <cell r="C640" t="str">
            <v>г. Краснодар, 
ул. Октябрьская, 
д. 66</v>
          </cell>
          <cell r="D640">
            <v>14.113333333333999</v>
          </cell>
          <cell r="E640" t="e">
            <v>#N/A</v>
          </cell>
          <cell r="F640" t="e">
            <v>#N/A</v>
          </cell>
          <cell r="G640" t="e">
            <v>#N/A</v>
          </cell>
          <cell r="H640" t="e">
            <v>#N/A</v>
          </cell>
          <cell r="I640" t="e">
            <v>#N/A</v>
          </cell>
        </row>
        <row r="641">
          <cell r="A641">
            <v>723409002</v>
          </cell>
          <cell r="B641" t="str">
            <v>город Краснодар</v>
          </cell>
          <cell r="C641" t="str">
            <v>г. Краснодар, 
ул. Октябрьская, 
д. 95</v>
          </cell>
          <cell r="D641">
            <v>19.285</v>
          </cell>
          <cell r="E641" t="e">
            <v>#N/A</v>
          </cell>
          <cell r="F641" t="e">
            <v>#N/A</v>
          </cell>
          <cell r="G641" t="e">
            <v>#N/A</v>
          </cell>
          <cell r="H641" t="e">
            <v>#N/A</v>
          </cell>
          <cell r="I641" t="e">
            <v>#N/A</v>
          </cell>
        </row>
        <row r="642">
          <cell r="A642">
            <v>99997085</v>
          </cell>
          <cell r="B642" t="str">
            <v>город Краснодар</v>
          </cell>
          <cell r="C642" t="str">
            <v>г. Краснодар, 
ул. Октябрьская, 
д. 163</v>
          </cell>
          <cell r="D642">
            <v>20.810000000001001</v>
          </cell>
          <cell r="E642" t="e">
            <v>#N/A</v>
          </cell>
          <cell r="F642" t="e">
            <v>#N/A</v>
          </cell>
          <cell r="G642" t="e">
            <v>#N/A</v>
          </cell>
          <cell r="H642" t="e">
            <v>#N/A</v>
          </cell>
          <cell r="I642" t="e">
            <v>#N/A</v>
          </cell>
        </row>
        <row r="643">
          <cell r="A643">
            <v>99991873</v>
          </cell>
          <cell r="B643" t="str">
            <v>город Краснодар</v>
          </cell>
          <cell r="C643" t="str">
            <v>г. Краснодар, 
ул. Олимпийская, 
д. 25/1</v>
          </cell>
          <cell r="D643">
            <v>12.6</v>
          </cell>
          <cell r="E643" t="e">
            <v>#N/A</v>
          </cell>
          <cell r="F643" t="e">
            <v>#N/A</v>
          </cell>
          <cell r="G643" t="e">
            <v>#N/A</v>
          </cell>
          <cell r="H643" t="e">
            <v>#N/A</v>
          </cell>
          <cell r="I643" t="e">
            <v>#N/A</v>
          </cell>
        </row>
        <row r="644">
          <cell r="A644">
            <v>99997806</v>
          </cell>
          <cell r="B644" t="str">
            <v>город Краснодар</v>
          </cell>
          <cell r="C644" t="str">
            <v>г. Краснодар, 
ул. Ольденбуржская, 
д. 1</v>
          </cell>
          <cell r="D644">
            <v>0.44833333333300002</v>
          </cell>
          <cell r="E644" t="e">
            <v>#N/A</v>
          </cell>
          <cell r="F644" t="e">
            <v>#N/A</v>
          </cell>
          <cell r="G644" t="e">
            <v>#N/A</v>
          </cell>
          <cell r="H644" t="e">
            <v>#N/A</v>
          </cell>
          <cell r="I644" t="e">
            <v>#N/A</v>
          </cell>
        </row>
        <row r="645">
          <cell r="A645">
            <v>99998659</v>
          </cell>
          <cell r="B645" t="str">
            <v>город Краснодар</v>
          </cell>
          <cell r="C645" t="str">
            <v>г. Краснодар, 
ул. Ольденбуржская, 
д. 3</v>
          </cell>
          <cell r="D645">
            <v>0.13750000000000001</v>
          </cell>
          <cell r="E645" t="e">
            <v>#N/A</v>
          </cell>
          <cell r="F645" t="e">
            <v>#N/A</v>
          </cell>
          <cell r="G645" t="e">
            <v>#N/A</v>
          </cell>
          <cell r="H645" t="e">
            <v>#N/A</v>
          </cell>
          <cell r="I645" t="e">
            <v>#N/A</v>
          </cell>
        </row>
        <row r="646">
          <cell r="A646">
            <v>99998182</v>
          </cell>
          <cell r="B646" t="str">
            <v>город Краснодар</v>
          </cell>
          <cell r="C646" t="str">
            <v>г. Краснодар, 
ул. Ольденбуржская, 
д. 5</v>
          </cell>
          <cell r="D646">
            <v>0</v>
          </cell>
          <cell r="E646" t="e">
            <v>#N/A</v>
          </cell>
          <cell r="F646" t="e">
            <v>#N/A</v>
          </cell>
          <cell r="G646" t="e">
            <v>#N/A</v>
          </cell>
          <cell r="H646" t="e">
            <v>#N/A</v>
          </cell>
          <cell r="I646" t="e">
            <v>#N/A</v>
          </cell>
        </row>
        <row r="647">
          <cell r="A647">
            <v>99998183</v>
          </cell>
          <cell r="B647" t="str">
            <v>город Краснодар</v>
          </cell>
          <cell r="C647" t="str">
            <v>г. Краснодар, 
ул. Ольденбуржская, 
д. 9</v>
          </cell>
          <cell r="D647">
            <v>0</v>
          </cell>
          <cell r="E647" t="e">
            <v>#N/A</v>
          </cell>
          <cell r="F647" t="e">
            <v>#N/A</v>
          </cell>
          <cell r="G647" t="e">
            <v>#N/A</v>
          </cell>
          <cell r="H647" t="e">
            <v>#N/A</v>
          </cell>
          <cell r="I647" t="e">
            <v>#N/A</v>
          </cell>
        </row>
        <row r="648">
          <cell r="A648">
            <v>99998184</v>
          </cell>
          <cell r="B648" t="str">
            <v>город Краснодар</v>
          </cell>
          <cell r="C648" t="str">
            <v>г. Краснодар, 
ул. Ольденбуржская, 
д. 11</v>
          </cell>
          <cell r="D648">
            <v>0</v>
          </cell>
          <cell r="E648" t="e">
            <v>#N/A</v>
          </cell>
          <cell r="F648" t="e">
            <v>#N/A</v>
          </cell>
          <cell r="G648" t="e">
            <v>#N/A</v>
          </cell>
          <cell r="H648" t="e">
            <v>#N/A</v>
          </cell>
          <cell r="I648" t="e">
            <v>#N/A</v>
          </cell>
        </row>
        <row r="649">
          <cell r="A649">
            <v>99998660</v>
          </cell>
          <cell r="B649" t="str">
            <v>город Краснодар</v>
          </cell>
          <cell r="C649" t="str">
            <v>г. Краснодар, 
ул. Ольденбуржская, 
д. 13</v>
          </cell>
          <cell r="D649">
            <v>0.13750000000000001</v>
          </cell>
          <cell r="E649" t="e">
            <v>#N/A</v>
          </cell>
          <cell r="F649" t="e">
            <v>#N/A</v>
          </cell>
          <cell r="G649" t="e">
            <v>#N/A</v>
          </cell>
          <cell r="H649" t="e">
            <v>#N/A</v>
          </cell>
          <cell r="I649" t="e">
            <v>#N/A</v>
          </cell>
        </row>
        <row r="650">
          <cell r="A650">
            <v>48398306</v>
          </cell>
          <cell r="B650" t="str">
            <v>город Краснодар</v>
          </cell>
          <cell r="C650" t="str">
            <v>г. Краснодар, 
ул. Онежская, 
д. 11</v>
          </cell>
          <cell r="D650">
            <v>19.82</v>
          </cell>
          <cell r="E650" t="e">
            <v>#N/A</v>
          </cell>
          <cell r="F650" t="e">
            <v>#N/A</v>
          </cell>
          <cell r="G650" t="e">
            <v>#N/A</v>
          </cell>
          <cell r="H650" t="e">
            <v>#N/A</v>
          </cell>
          <cell r="I650" t="e">
            <v>#N/A</v>
          </cell>
        </row>
        <row r="651">
          <cell r="A651">
            <v>724062222</v>
          </cell>
          <cell r="B651" t="str">
            <v>город Краснодар</v>
          </cell>
          <cell r="C651" t="str">
            <v>г. Краснодар, 
ул. Онежская, 
д. 13</v>
          </cell>
          <cell r="D651">
            <v>22.77</v>
          </cell>
          <cell r="E651" t="e">
            <v>#N/A</v>
          </cell>
          <cell r="F651" t="e">
            <v>#N/A</v>
          </cell>
          <cell r="G651" t="e">
            <v>#N/A</v>
          </cell>
          <cell r="H651" t="e">
            <v>#N/A</v>
          </cell>
          <cell r="I651" t="e">
            <v>#N/A</v>
          </cell>
        </row>
        <row r="652">
          <cell r="A652">
            <v>724295068</v>
          </cell>
          <cell r="B652" t="str">
            <v>город Краснодар</v>
          </cell>
          <cell r="C652" t="str">
            <v>г. Краснодар, 
ул. Офицерская, 
д. 34</v>
          </cell>
          <cell r="D652">
            <v>20.869166666666999</v>
          </cell>
          <cell r="E652" t="e">
            <v>#N/A</v>
          </cell>
          <cell r="F652" t="e">
            <v>#N/A</v>
          </cell>
          <cell r="G652" t="e">
            <v>#N/A</v>
          </cell>
          <cell r="H652" t="e">
            <v>#N/A</v>
          </cell>
          <cell r="I652" t="e">
            <v>#N/A</v>
          </cell>
        </row>
        <row r="653">
          <cell r="A653">
            <v>724310010</v>
          </cell>
          <cell r="B653" t="str">
            <v>город Краснодар</v>
          </cell>
          <cell r="C653" t="str">
            <v>г. Краснодар, 
ул. Офицерская, 
д. 35</v>
          </cell>
          <cell r="D653">
            <v>19.733333333333999</v>
          </cell>
          <cell r="E653" t="e">
            <v>#N/A</v>
          </cell>
          <cell r="F653" t="e">
            <v>#N/A</v>
          </cell>
          <cell r="G653" t="e">
            <v>#N/A</v>
          </cell>
          <cell r="H653" t="e">
            <v>#N/A</v>
          </cell>
          <cell r="I653" t="e">
            <v>#N/A</v>
          </cell>
        </row>
        <row r="654">
          <cell r="A654">
            <v>724310684</v>
          </cell>
          <cell r="B654" t="str">
            <v>город Краснодар</v>
          </cell>
          <cell r="C654" t="str">
            <v>г. Краснодар, 
ул. Офицерская, 
д. 37</v>
          </cell>
          <cell r="D654">
            <v>25.574999999999999</v>
          </cell>
          <cell r="E654" t="e">
            <v>#N/A</v>
          </cell>
          <cell r="F654" t="e">
            <v>#N/A</v>
          </cell>
          <cell r="G654" t="e">
            <v>#N/A</v>
          </cell>
          <cell r="H654" t="e">
            <v>#N/A</v>
          </cell>
          <cell r="I654" t="e">
            <v>#N/A</v>
          </cell>
        </row>
        <row r="655">
          <cell r="A655">
            <v>724311325</v>
          </cell>
          <cell r="B655" t="str">
            <v>город Краснодар</v>
          </cell>
          <cell r="C655" t="str">
            <v>г. Краснодар, 
ул. Офицерская, 
д. 40</v>
          </cell>
          <cell r="D655">
            <v>18.485833333334</v>
          </cell>
          <cell r="E655" t="e">
            <v>#N/A</v>
          </cell>
          <cell r="F655" t="e">
            <v>#N/A</v>
          </cell>
          <cell r="G655" t="e">
            <v>#N/A</v>
          </cell>
          <cell r="H655" t="e">
            <v>#N/A</v>
          </cell>
          <cell r="I655" t="e">
            <v>#N/A</v>
          </cell>
        </row>
        <row r="656">
          <cell r="A656">
            <v>737346785</v>
          </cell>
          <cell r="B656" t="str">
            <v>город Краснодар</v>
          </cell>
          <cell r="C656" t="str">
            <v>г. Краснодар,
пос. отделения № 3 СКЗНИИСиВ, 
ул. им. Александры Приймак, 
д. 3</v>
          </cell>
          <cell r="D656">
            <v>10.966666666667001</v>
          </cell>
          <cell r="E656" t="e">
            <v>#N/A</v>
          </cell>
          <cell r="F656" t="e">
            <v>#N/A</v>
          </cell>
          <cell r="G656" t="e">
            <v>#N/A</v>
          </cell>
          <cell r="H656" t="e">
            <v>#N/A</v>
          </cell>
          <cell r="I656" t="e">
            <v>#N/A</v>
          </cell>
        </row>
        <row r="657">
          <cell r="A657">
            <v>737354815</v>
          </cell>
          <cell r="B657" t="str">
            <v>город Краснодар</v>
          </cell>
          <cell r="C657" t="str">
            <v>г. Краснодар,
пос. отделения № 3 СКЗНИИСиВ, 
ул. им. Александры Приймак, 
д. 4</v>
          </cell>
          <cell r="D657">
            <v>15.275</v>
          </cell>
          <cell r="E657" t="e">
            <v>#N/A</v>
          </cell>
          <cell r="F657" t="e">
            <v>#N/A</v>
          </cell>
          <cell r="G657" t="e">
            <v>#N/A</v>
          </cell>
          <cell r="H657" t="e">
            <v>#N/A</v>
          </cell>
          <cell r="I657" t="e">
            <v>#N/A</v>
          </cell>
        </row>
        <row r="658">
          <cell r="A658">
            <v>99987990</v>
          </cell>
          <cell r="B658" t="str">
            <v>город Краснодар</v>
          </cell>
          <cell r="C658" t="str">
            <v>г. Краснодар, 
пер. ОХП 3-е отдел, 
д. 19</v>
          </cell>
          <cell r="D658">
            <v>8.1583333333339993</v>
          </cell>
          <cell r="E658" t="e">
            <v>#N/A</v>
          </cell>
          <cell r="F658" t="e">
            <v>#N/A</v>
          </cell>
          <cell r="G658" t="e">
            <v>#N/A</v>
          </cell>
          <cell r="H658" t="e">
            <v>#N/A</v>
          </cell>
          <cell r="I658" t="e">
            <v>#N/A</v>
          </cell>
        </row>
        <row r="659">
          <cell r="A659">
            <v>724063674</v>
          </cell>
          <cell r="B659" t="str">
            <v>город Краснодар</v>
          </cell>
          <cell r="C659" t="str">
            <v>г. Краснодар, 
ул. Парковая, 
д. 1</v>
          </cell>
          <cell r="D659">
            <v>13.708333333334</v>
          </cell>
          <cell r="E659" t="e">
            <v>#N/A</v>
          </cell>
          <cell r="F659" t="e">
            <v>#N/A</v>
          </cell>
          <cell r="G659" t="e">
            <v>#N/A</v>
          </cell>
          <cell r="H659" t="e">
            <v>#N/A</v>
          </cell>
          <cell r="I659" t="e">
            <v>#N/A</v>
          </cell>
        </row>
        <row r="660">
          <cell r="A660">
            <v>724063646</v>
          </cell>
          <cell r="B660" t="str">
            <v>город Краснодар</v>
          </cell>
          <cell r="C660" t="str">
            <v>г. Краснодар, 
ул. Парковая, 
д. 2</v>
          </cell>
          <cell r="D660">
            <v>19.086666666667</v>
          </cell>
          <cell r="E660" t="e">
            <v>#N/A</v>
          </cell>
          <cell r="F660" t="e">
            <v>#N/A</v>
          </cell>
          <cell r="G660" t="e">
            <v>#N/A</v>
          </cell>
          <cell r="H660" t="e">
            <v>#N/A</v>
          </cell>
          <cell r="I660" t="e">
            <v>#N/A</v>
          </cell>
        </row>
        <row r="661">
          <cell r="A661">
            <v>249320662</v>
          </cell>
          <cell r="B661" t="str">
            <v>город Краснодар</v>
          </cell>
          <cell r="C661" t="str">
            <v>г. Краснодар, 
ул. Парковая, 
д. 4</v>
          </cell>
          <cell r="D661">
            <v>24.966666666666001</v>
          </cell>
          <cell r="E661" t="e">
            <v>#N/A</v>
          </cell>
          <cell r="F661" t="e">
            <v>#N/A</v>
          </cell>
          <cell r="G661" t="e">
            <v>#N/A</v>
          </cell>
          <cell r="H661" t="e">
            <v>#N/A</v>
          </cell>
          <cell r="I661" t="e">
            <v>#N/A</v>
          </cell>
        </row>
        <row r="662">
          <cell r="A662">
            <v>737225235</v>
          </cell>
          <cell r="B662" t="str">
            <v>город Краснодар</v>
          </cell>
          <cell r="C662" t="str">
            <v>г. Краснодар, 
ст. Пашковская 125 км, 
д. 3</v>
          </cell>
          <cell r="D662">
            <v>12.833333333334</v>
          </cell>
          <cell r="E662" t="e">
            <v>#N/A</v>
          </cell>
          <cell r="F662" t="e">
            <v>#N/A</v>
          </cell>
          <cell r="G662" t="e">
            <v>#N/A</v>
          </cell>
          <cell r="H662" t="e">
            <v>#N/A</v>
          </cell>
          <cell r="I662" t="e">
            <v>#N/A</v>
          </cell>
        </row>
        <row r="663">
          <cell r="A663">
            <v>737234711</v>
          </cell>
          <cell r="B663" t="str">
            <v>город Краснодар</v>
          </cell>
          <cell r="C663" t="str">
            <v>г. Краснодар, 
ст. Пашковская 125 км, 
д. 4</v>
          </cell>
          <cell r="D663">
            <v>7.875</v>
          </cell>
          <cell r="E663" t="e">
            <v>#N/A</v>
          </cell>
          <cell r="F663" t="e">
            <v>#N/A</v>
          </cell>
          <cell r="G663" t="e">
            <v>#N/A</v>
          </cell>
          <cell r="H663" t="e">
            <v>#N/A</v>
          </cell>
          <cell r="I663" t="e">
            <v>#N/A</v>
          </cell>
        </row>
        <row r="664">
          <cell r="A664">
            <v>724397496</v>
          </cell>
          <cell r="B664" t="str">
            <v>город Краснодар</v>
          </cell>
          <cell r="C664" t="str">
            <v>г. Краснодар, 
ул. Пашковская, 
д. 105</v>
          </cell>
          <cell r="D664">
            <v>21.802499999999998</v>
          </cell>
          <cell r="E664" t="e">
            <v>#N/A</v>
          </cell>
          <cell r="F664" t="e">
            <v>#N/A</v>
          </cell>
          <cell r="G664" t="e">
            <v>#N/A</v>
          </cell>
          <cell r="H664" t="e">
            <v>#N/A</v>
          </cell>
          <cell r="I664" t="e">
            <v>#N/A</v>
          </cell>
        </row>
        <row r="665">
          <cell r="A665">
            <v>724397823</v>
          </cell>
          <cell r="B665" t="str">
            <v>город Краснодар</v>
          </cell>
          <cell r="C665" t="str">
            <v>г. Краснодар, 
ул. Пашковская, 
д. 137</v>
          </cell>
          <cell r="D665">
            <v>28.583333333333002</v>
          </cell>
          <cell r="E665" t="e">
            <v>#N/A</v>
          </cell>
          <cell r="F665" t="e">
            <v>#N/A</v>
          </cell>
          <cell r="G665" t="e">
            <v>#N/A</v>
          </cell>
          <cell r="H665" t="e">
            <v>#N/A</v>
          </cell>
          <cell r="I665" t="e">
            <v>#N/A</v>
          </cell>
        </row>
        <row r="666">
          <cell r="A666">
            <v>723886822</v>
          </cell>
          <cell r="B666" t="str">
            <v>город Краснодар</v>
          </cell>
          <cell r="C666" t="str">
            <v>г. Краснодар, 
ул. Первомайская, 
д. 16</v>
          </cell>
          <cell r="D666">
            <v>17.940000000000001</v>
          </cell>
          <cell r="E666" t="e">
            <v>#N/A</v>
          </cell>
          <cell r="F666" t="e">
            <v>#N/A</v>
          </cell>
          <cell r="G666" t="e">
            <v>#N/A</v>
          </cell>
          <cell r="H666" t="e">
            <v>#N/A</v>
          </cell>
          <cell r="I666" t="e">
            <v>#N/A</v>
          </cell>
        </row>
        <row r="667">
          <cell r="A667">
            <v>723886117</v>
          </cell>
          <cell r="B667" t="str">
            <v>город Краснодар</v>
          </cell>
          <cell r="C667" t="str">
            <v>г. Краснодар, 
ул. Первомайская, 
д. 18</v>
          </cell>
          <cell r="D667">
            <v>17.766666666667</v>
          </cell>
          <cell r="E667" t="e">
            <v>#N/A</v>
          </cell>
          <cell r="F667" t="e">
            <v>#N/A</v>
          </cell>
          <cell r="G667" t="e">
            <v>#N/A</v>
          </cell>
          <cell r="H667" t="e">
            <v>#N/A</v>
          </cell>
          <cell r="I667" t="e">
            <v>#N/A</v>
          </cell>
        </row>
        <row r="668">
          <cell r="A668">
            <v>723867126</v>
          </cell>
          <cell r="B668" t="str">
            <v>город Краснодар</v>
          </cell>
          <cell r="C668" t="str">
            <v>г. Краснодар, 
ул. Первомайская, 
д. 37</v>
          </cell>
          <cell r="D668">
            <v>13.475</v>
          </cell>
          <cell r="E668" t="e">
            <v>#N/A</v>
          </cell>
          <cell r="F668" t="e">
            <v>#N/A</v>
          </cell>
          <cell r="G668" t="e">
            <v>#N/A</v>
          </cell>
          <cell r="H668" t="e">
            <v>#N/A</v>
          </cell>
          <cell r="I668" t="e">
            <v>#N/A</v>
          </cell>
        </row>
        <row r="669">
          <cell r="A669">
            <v>723860065</v>
          </cell>
          <cell r="B669" t="str">
            <v>город Краснодар</v>
          </cell>
          <cell r="C669" t="str">
            <v>г. Краснодар, 
ул. Передовая, 
д. 58/1</v>
          </cell>
          <cell r="D669">
            <v>26.341666666666999</v>
          </cell>
          <cell r="E669" t="e">
            <v>#N/A</v>
          </cell>
          <cell r="F669" t="e">
            <v>#N/A</v>
          </cell>
          <cell r="G669" t="e">
            <v>#N/A</v>
          </cell>
          <cell r="H669" t="e">
            <v>#N/A</v>
          </cell>
          <cell r="I669" t="e">
            <v>#N/A</v>
          </cell>
        </row>
        <row r="670">
          <cell r="A670">
            <v>723859517</v>
          </cell>
          <cell r="B670" t="str">
            <v>город Краснодар</v>
          </cell>
          <cell r="C670" t="str">
            <v>г. Краснодар, 
ул. Передовая, 
д. 58</v>
          </cell>
          <cell r="D670">
            <v>20.976666666667001</v>
          </cell>
          <cell r="E670" t="e">
            <v>#N/A</v>
          </cell>
          <cell r="F670" t="e">
            <v>#N/A</v>
          </cell>
          <cell r="G670" t="e">
            <v>#N/A</v>
          </cell>
          <cell r="H670" t="e">
            <v>#N/A</v>
          </cell>
          <cell r="I670" t="e">
            <v>#N/A</v>
          </cell>
        </row>
        <row r="671">
          <cell r="A671">
            <v>723860464</v>
          </cell>
          <cell r="B671" t="str">
            <v>город Краснодар</v>
          </cell>
          <cell r="C671" t="str">
            <v>г. Краснодар, 
ул. Передовая, 
д. 60</v>
          </cell>
          <cell r="D671">
            <v>20.7</v>
          </cell>
          <cell r="E671" t="e">
            <v>#N/A</v>
          </cell>
          <cell r="F671" t="e">
            <v>#N/A</v>
          </cell>
          <cell r="G671" t="e">
            <v>#N/A</v>
          </cell>
          <cell r="H671" t="e">
            <v>#N/A</v>
          </cell>
          <cell r="I671" t="e">
            <v>#N/A</v>
          </cell>
        </row>
        <row r="672">
          <cell r="A672">
            <v>723862869</v>
          </cell>
          <cell r="B672" t="str">
            <v>город Краснодар</v>
          </cell>
          <cell r="C672" t="str">
            <v>г. Краснодар, 
ул. Передовая, 
д. 62</v>
          </cell>
          <cell r="D672">
            <v>19.25</v>
          </cell>
          <cell r="E672" t="e">
            <v>#N/A</v>
          </cell>
          <cell r="F672" t="e">
            <v>#N/A</v>
          </cell>
          <cell r="G672" t="e">
            <v>#N/A</v>
          </cell>
          <cell r="H672" t="e">
            <v>#N/A</v>
          </cell>
          <cell r="I672" t="e">
            <v>#N/A</v>
          </cell>
        </row>
        <row r="673">
          <cell r="A673">
            <v>723861953</v>
          </cell>
          <cell r="B673" t="str">
            <v>город Краснодар</v>
          </cell>
          <cell r="C673" t="str">
            <v>г. Краснодар, 
ул. Передовая, 
д. 64</v>
          </cell>
          <cell r="D673">
            <v>18.808333333333</v>
          </cell>
          <cell r="E673" t="e">
            <v>#N/A</v>
          </cell>
          <cell r="F673" t="e">
            <v>#N/A</v>
          </cell>
          <cell r="G673" t="e">
            <v>#N/A</v>
          </cell>
          <cell r="H673" t="e">
            <v>#N/A</v>
          </cell>
          <cell r="I673" t="e">
            <v>#N/A</v>
          </cell>
        </row>
        <row r="674">
          <cell r="A674">
            <v>723864475</v>
          </cell>
          <cell r="B674" t="str">
            <v>город Краснодар</v>
          </cell>
          <cell r="C674" t="str">
            <v>г. Краснодар, 
ул. Передовая, 
д. 68</v>
          </cell>
          <cell r="D674">
            <v>21.7</v>
          </cell>
          <cell r="E674" t="e">
            <v>#N/A</v>
          </cell>
          <cell r="F674" t="e">
            <v>#N/A</v>
          </cell>
          <cell r="G674" t="e">
            <v>#N/A</v>
          </cell>
          <cell r="H674" t="e">
            <v>#N/A</v>
          </cell>
          <cell r="I674" t="e">
            <v>#N/A</v>
          </cell>
        </row>
        <row r="675">
          <cell r="A675">
            <v>723865006</v>
          </cell>
          <cell r="B675" t="str">
            <v>город Краснодар</v>
          </cell>
          <cell r="C675" t="str">
            <v>г. Краснодар, 
ул. Передовая, 
д. 70</v>
          </cell>
          <cell r="D675">
            <v>17.28</v>
          </cell>
          <cell r="E675" t="e">
            <v>#N/A</v>
          </cell>
          <cell r="F675" t="e">
            <v>#N/A</v>
          </cell>
          <cell r="G675" t="e">
            <v>#N/A</v>
          </cell>
          <cell r="H675" t="e">
            <v>#N/A</v>
          </cell>
          <cell r="I675" t="e">
            <v>#N/A</v>
          </cell>
        </row>
        <row r="676">
          <cell r="A676">
            <v>723865554</v>
          </cell>
          <cell r="B676" t="str">
            <v>город Краснодар</v>
          </cell>
          <cell r="C676" t="str">
            <v>г. Краснодар, 
ул. Передовая, 
д. 72</v>
          </cell>
          <cell r="D676">
            <v>19.133333333334001</v>
          </cell>
          <cell r="E676" t="e">
            <v>#N/A</v>
          </cell>
          <cell r="F676" t="e">
            <v>#N/A</v>
          </cell>
          <cell r="G676" t="e">
            <v>#N/A</v>
          </cell>
          <cell r="H676" t="e">
            <v>#N/A</v>
          </cell>
          <cell r="I676" t="e">
            <v>#N/A</v>
          </cell>
        </row>
        <row r="677">
          <cell r="A677">
            <v>724439907</v>
          </cell>
          <cell r="B677" t="str">
            <v>город Краснодар</v>
          </cell>
          <cell r="C677" t="str">
            <v>г. Краснодар, 
ул. Передовая, 
д. 78 В</v>
          </cell>
          <cell r="D677">
            <v>20.083333333334</v>
          </cell>
          <cell r="E677" t="e">
            <v>#N/A</v>
          </cell>
          <cell r="F677" t="e">
            <v>#N/A</v>
          </cell>
          <cell r="G677" t="e">
            <v>#N/A</v>
          </cell>
          <cell r="H677" t="e">
            <v>#N/A</v>
          </cell>
          <cell r="I677" t="e">
            <v>#N/A</v>
          </cell>
        </row>
        <row r="678">
          <cell r="A678">
            <v>223195357</v>
          </cell>
          <cell r="B678" t="str">
            <v>город Краснодар</v>
          </cell>
          <cell r="C678" t="str">
            <v>г. Краснодар, 
ул. Передовая, 
д. 78 Б</v>
          </cell>
          <cell r="D678">
            <v>18.033333333333001</v>
          </cell>
          <cell r="E678" t="e">
            <v>#N/A</v>
          </cell>
          <cell r="F678" t="e">
            <v>#N/A</v>
          </cell>
          <cell r="G678" t="e">
            <v>#N/A</v>
          </cell>
          <cell r="H678" t="e">
            <v>#N/A</v>
          </cell>
          <cell r="I678" t="e">
            <v>#N/A</v>
          </cell>
        </row>
        <row r="679">
          <cell r="A679">
            <v>723857629</v>
          </cell>
          <cell r="B679" t="str">
            <v>город Краснодар</v>
          </cell>
          <cell r="C679" t="str">
            <v>г. Краснодар, 
ул. Передовая, 
д. 78 Г</v>
          </cell>
          <cell r="D679">
            <v>21.266666666667</v>
          </cell>
          <cell r="E679" t="e">
            <v>#N/A</v>
          </cell>
          <cell r="F679" t="e">
            <v>#N/A</v>
          </cell>
          <cell r="G679" t="e">
            <v>#N/A</v>
          </cell>
          <cell r="H679" t="e">
            <v>#N/A</v>
          </cell>
          <cell r="I679" t="e">
            <v>#N/A</v>
          </cell>
        </row>
        <row r="680">
          <cell r="A680">
            <v>99986293</v>
          </cell>
          <cell r="B680" t="str">
            <v>город Краснодар</v>
          </cell>
          <cell r="C680" t="str">
            <v>г. Краснодар, 
ул. Передовая, 
д. 78 А</v>
          </cell>
          <cell r="D680">
            <v>16.166666666666998</v>
          </cell>
          <cell r="E680" t="e">
            <v>#N/A</v>
          </cell>
          <cell r="F680" t="e">
            <v>#N/A</v>
          </cell>
          <cell r="G680" t="e">
            <v>#N/A</v>
          </cell>
          <cell r="H680" t="e">
            <v>#N/A</v>
          </cell>
          <cell r="I680" t="e">
            <v>#N/A</v>
          </cell>
        </row>
        <row r="681">
          <cell r="A681">
            <v>723848255</v>
          </cell>
          <cell r="B681" t="str">
            <v>город Краснодар</v>
          </cell>
          <cell r="C681" t="str">
            <v>г. Краснодар, 
ул. Песчаная, 
д. 2</v>
          </cell>
          <cell r="D681">
            <v>19.043333333332999</v>
          </cell>
          <cell r="E681" t="e">
            <v>#N/A</v>
          </cell>
          <cell r="F681" t="e">
            <v>#N/A</v>
          </cell>
          <cell r="G681" t="e">
            <v>#N/A</v>
          </cell>
          <cell r="H681" t="e">
            <v>#N/A</v>
          </cell>
          <cell r="I681" t="e">
            <v>#N/A</v>
          </cell>
        </row>
        <row r="682">
          <cell r="A682">
            <v>723849000</v>
          </cell>
          <cell r="B682" t="str">
            <v>город Краснодар</v>
          </cell>
          <cell r="C682" t="str">
            <v>г. Краснодар, 
ул. Песчаная, 
д. 4</v>
          </cell>
          <cell r="D682">
            <v>19.043333333332999</v>
          </cell>
          <cell r="E682" t="e">
            <v>#N/A</v>
          </cell>
          <cell r="F682" t="e">
            <v>#N/A</v>
          </cell>
          <cell r="G682" t="e">
            <v>#N/A</v>
          </cell>
          <cell r="H682" t="e">
            <v>#N/A</v>
          </cell>
          <cell r="I682" t="e">
            <v>#N/A</v>
          </cell>
        </row>
        <row r="683">
          <cell r="A683">
            <v>48397592</v>
          </cell>
          <cell r="B683" t="str">
            <v>город Краснодар</v>
          </cell>
          <cell r="C683" t="str">
            <v>г. Краснодар, 
ул. Песчаная, 
д. 5</v>
          </cell>
          <cell r="D683">
            <v>7.07</v>
          </cell>
          <cell r="E683" t="e">
            <v>#N/A</v>
          </cell>
          <cell r="F683" t="e">
            <v>#N/A</v>
          </cell>
          <cell r="G683" t="e">
            <v>#N/A</v>
          </cell>
          <cell r="H683" t="e">
            <v>#N/A</v>
          </cell>
          <cell r="I683" t="e">
            <v>#N/A</v>
          </cell>
        </row>
        <row r="684">
          <cell r="A684">
            <v>723849633</v>
          </cell>
          <cell r="B684" t="str">
            <v>город Краснодар</v>
          </cell>
          <cell r="C684" t="str">
            <v>г. Краснодар, 
ул. Песчаная, 
д. 6</v>
          </cell>
          <cell r="D684">
            <v>18.2</v>
          </cell>
          <cell r="E684" t="e">
            <v>#N/A</v>
          </cell>
          <cell r="F684" t="e">
            <v>#N/A</v>
          </cell>
          <cell r="G684" t="e">
            <v>#N/A</v>
          </cell>
          <cell r="H684" t="e">
            <v>#N/A</v>
          </cell>
          <cell r="I684" t="e">
            <v>#N/A</v>
          </cell>
        </row>
        <row r="685">
          <cell r="A685">
            <v>723850758</v>
          </cell>
          <cell r="B685" t="str">
            <v>город Краснодар</v>
          </cell>
          <cell r="C685" t="str">
            <v>г. Краснодар, 
ул. Песчаная, 
д. 8</v>
          </cell>
          <cell r="D685">
            <v>18.386666666667001</v>
          </cell>
          <cell r="E685" t="e">
            <v>#N/A</v>
          </cell>
          <cell r="F685" t="e">
            <v>#N/A</v>
          </cell>
          <cell r="G685" t="e">
            <v>#N/A</v>
          </cell>
          <cell r="H685" t="e">
            <v>#N/A</v>
          </cell>
          <cell r="I685" t="e">
            <v>#N/A</v>
          </cell>
        </row>
        <row r="686">
          <cell r="A686">
            <v>723847121</v>
          </cell>
          <cell r="B686" t="str">
            <v>город Краснодар</v>
          </cell>
          <cell r="C686" t="str">
            <v>г. Краснодар, 
ул. Песчаная, 
д. 16</v>
          </cell>
          <cell r="D686">
            <v>15.865</v>
          </cell>
          <cell r="E686" t="e">
            <v>#N/A</v>
          </cell>
          <cell r="F686" t="e">
            <v>#N/A</v>
          </cell>
          <cell r="G686" t="e">
            <v>#N/A</v>
          </cell>
          <cell r="H686" t="e">
            <v>#N/A</v>
          </cell>
          <cell r="I686" t="e">
            <v>#N/A</v>
          </cell>
        </row>
        <row r="687">
          <cell r="A687">
            <v>723847656</v>
          </cell>
          <cell r="B687" t="str">
            <v>город Краснодар</v>
          </cell>
          <cell r="C687" t="str">
            <v>г. Краснодар, 
ул. Песчаная, 
д. 18</v>
          </cell>
          <cell r="D687">
            <v>15.586666666667</v>
          </cell>
          <cell r="E687" t="e">
            <v>#N/A</v>
          </cell>
          <cell r="F687" t="e">
            <v>#N/A</v>
          </cell>
          <cell r="G687" t="e">
            <v>#N/A</v>
          </cell>
          <cell r="H687" t="e">
            <v>#N/A</v>
          </cell>
          <cell r="I687" t="e">
            <v>#N/A</v>
          </cell>
        </row>
        <row r="688">
          <cell r="A688">
            <v>723836148</v>
          </cell>
          <cell r="B688" t="str">
            <v>город Краснодар</v>
          </cell>
          <cell r="C688" t="str">
            <v>г. Краснодар, 
пр. Песчаный, 
д. 2</v>
          </cell>
          <cell r="D688">
            <v>19.175000000000001</v>
          </cell>
          <cell r="E688" t="e">
            <v>#N/A</v>
          </cell>
          <cell r="F688" t="e">
            <v>#N/A</v>
          </cell>
          <cell r="G688" t="e">
            <v>#N/A</v>
          </cell>
          <cell r="H688" t="e">
            <v>#N/A</v>
          </cell>
          <cell r="I688" t="e">
            <v>#N/A</v>
          </cell>
        </row>
        <row r="689">
          <cell r="A689">
            <v>48397595</v>
          </cell>
          <cell r="B689" t="str">
            <v>город Краснодар</v>
          </cell>
          <cell r="C689" t="str">
            <v>г. Краснодар, 
пр. Песчаный, 
д. 6</v>
          </cell>
          <cell r="D689">
            <v>14.633333333333001</v>
          </cell>
          <cell r="E689" t="e">
            <v>#N/A</v>
          </cell>
          <cell r="F689" t="e">
            <v>#N/A</v>
          </cell>
          <cell r="G689" t="e">
            <v>#N/A</v>
          </cell>
          <cell r="H689" t="e">
            <v>#N/A</v>
          </cell>
          <cell r="I689" t="e">
            <v>#N/A</v>
          </cell>
        </row>
        <row r="690">
          <cell r="A690">
            <v>99998348</v>
          </cell>
          <cell r="B690" t="str">
            <v>город Краснодар</v>
          </cell>
          <cell r="C690" t="str">
            <v>г. Краснодар, 
ул. Пиренейская, 
д. 2</v>
          </cell>
          <cell r="D690">
            <v>0.44833333333300002</v>
          </cell>
          <cell r="E690" t="e">
            <v>#N/A</v>
          </cell>
          <cell r="F690" t="e">
            <v>#N/A</v>
          </cell>
          <cell r="G690" t="e">
            <v>#N/A</v>
          </cell>
          <cell r="H690" t="e">
            <v>#N/A</v>
          </cell>
          <cell r="I690" t="e">
            <v>#N/A</v>
          </cell>
        </row>
        <row r="691">
          <cell r="A691">
            <v>99998349</v>
          </cell>
          <cell r="B691" t="str">
            <v>город Краснодар</v>
          </cell>
          <cell r="C691" t="str">
            <v>г. Краснодар, 
ул. Пиренейская, 
д. 4</v>
          </cell>
          <cell r="D691">
            <v>0.41499999999999998</v>
          </cell>
          <cell r="E691" t="e">
            <v>#N/A</v>
          </cell>
          <cell r="F691" t="e">
            <v>#N/A</v>
          </cell>
          <cell r="G691" t="e">
            <v>#N/A</v>
          </cell>
          <cell r="H691" t="e">
            <v>#N/A</v>
          </cell>
          <cell r="I691" t="e">
            <v>#N/A</v>
          </cell>
        </row>
        <row r="692">
          <cell r="A692">
            <v>99998350</v>
          </cell>
          <cell r="B692" t="str">
            <v>город Краснодар</v>
          </cell>
          <cell r="C692" t="str">
            <v>г. Краснодар, 
ул. Пиренейская, 
д. 6</v>
          </cell>
          <cell r="D692">
            <v>0.44833333333300002</v>
          </cell>
          <cell r="E692" t="e">
            <v>#N/A</v>
          </cell>
          <cell r="F692" t="e">
            <v>#N/A</v>
          </cell>
          <cell r="G692" t="e">
            <v>#N/A</v>
          </cell>
          <cell r="H692" t="e">
            <v>#N/A</v>
          </cell>
          <cell r="I692" t="e">
            <v>#N/A</v>
          </cell>
        </row>
        <row r="693">
          <cell r="A693">
            <v>99998179</v>
          </cell>
          <cell r="B693" t="str">
            <v>город Краснодар</v>
          </cell>
          <cell r="C693" t="str">
            <v>г. Краснодар, 
ул. Пиренейская, 
д. 8</v>
          </cell>
          <cell r="D693">
            <v>0</v>
          </cell>
          <cell r="E693" t="e">
            <v>#N/A</v>
          </cell>
          <cell r="F693" t="e">
            <v>#N/A</v>
          </cell>
          <cell r="G693" t="e">
            <v>#N/A</v>
          </cell>
          <cell r="H693" t="e">
            <v>#N/A</v>
          </cell>
          <cell r="I693" t="e">
            <v>#N/A</v>
          </cell>
        </row>
        <row r="694">
          <cell r="A694">
            <v>99998180</v>
          </cell>
          <cell r="B694" t="str">
            <v>город Краснодар</v>
          </cell>
          <cell r="C694" t="str">
            <v>г. Краснодар, 
ул. Пиренейская, 
д. 10</v>
          </cell>
          <cell r="D694">
            <v>0</v>
          </cell>
          <cell r="E694" t="e">
            <v>#N/A</v>
          </cell>
          <cell r="F694" t="e">
            <v>#N/A</v>
          </cell>
          <cell r="G694" t="e">
            <v>#N/A</v>
          </cell>
          <cell r="H694" t="e">
            <v>#N/A</v>
          </cell>
          <cell r="I694" t="e">
            <v>#N/A</v>
          </cell>
        </row>
        <row r="695">
          <cell r="A695">
            <v>99998178</v>
          </cell>
          <cell r="B695" t="str">
            <v>город Краснодар</v>
          </cell>
          <cell r="C695" t="str">
            <v>г. Краснодар, 
ул. Пиренейская, 
д. 12</v>
          </cell>
          <cell r="D695">
            <v>0.30333333333399998</v>
          </cell>
          <cell r="E695" t="e">
            <v>#N/A</v>
          </cell>
          <cell r="F695" t="e">
            <v>#N/A</v>
          </cell>
          <cell r="G695" t="e">
            <v>#N/A</v>
          </cell>
          <cell r="H695" t="e">
            <v>#N/A</v>
          </cell>
          <cell r="I695" t="e">
            <v>#N/A</v>
          </cell>
        </row>
        <row r="696">
          <cell r="A696">
            <v>99998181</v>
          </cell>
          <cell r="B696" t="str">
            <v>город Краснодар</v>
          </cell>
          <cell r="C696" t="str">
            <v>г. Краснодар, 
ул. Пиренейская, 
д. 14</v>
          </cell>
          <cell r="D696">
            <v>0</v>
          </cell>
          <cell r="E696" t="e">
            <v>#N/A</v>
          </cell>
          <cell r="F696" t="e">
            <v>#N/A</v>
          </cell>
          <cell r="G696" t="e">
            <v>#N/A</v>
          </cell>
          <cell r="H696" t="e">
            <v>#N/A</v>
          </cell>
          <cell r="I696" t="e">
            <v>#N/A</v>
          </cell>
        </row>
        <row r="697">
          <cell r="A697">
            <v>247186356</v>
          </cell>
          <cell r="B697" t="str">
            <v>город Краснодар</v>
          </cell>
          <cell r="C697" t="str">
            <v>г. Краснодар, 
пр. Полевой, 
д. 5</v>
          </cell>
          <cell r="D697">
            <v>18.258333333332999</v>
          </cell>
          <cell r="E697" t="e">
            <v>#N/A</v>
          </cell>
          <cell r="F697" t="e">
            <v>#N/A</v>
          </cell>
          <cell r="G697" t="e">
            <v>#N/A</v>
          </cell>
          <cell r="H697" t="e">
            <v>#N/A</v>
          </cell>
          <cell r="I697" t="e">
            <v>#N/A</v>
          </cell>
        </row>
        <row r="698">
          <cell r="A698">
            <v>99987943</v>
          </cell>
          <cell r="B698" t="str">
            <v>город Краснодар</v>
          </cell>
          <cell r="C698" t="str">
            <v>г. Краснодар, 
пр. Полевой, 
д. 7</v>
          </cell>
          <cell r="D698">
            <v>18.7</v>
          </cell>
          <cell r="E698" t="e">
            <v>#N/A</v>
          </cell>
          <cell r="F698" t="e">
            <v>#N/A</v>
          </cell>
          <cell r="G698" t="e">
            <v>#N/A</v>
          </cell>
          <cell r="H698" t="e">
            <v>#N/A</v>
          </cell>
          <cell r="I698" t="e">
            <v>#N/A</v>
          </cell>
        </row>
        <row r="699">
          <cell r="A699">
            <v>247186360</v>
          </cell>
          <cell r="B699" t="str">
            <v>город Краснодар</v>
          </cell>
          <cell r="C699" t="str">
            <v>г. Краснодар, 
пр. Полевой, 
д. 9</v>
          </cell>
          <cell r="D699">
            <v>15.566666666666</v>
          </cell>
          <cell r="E699" t="e">
            <v>#N/A</v>
          </cell>
          <cell r="F699" t="e">
            <v>#N/A</v>
          </cell>
          <cell r="G699" t="e">
            <v>#N/A</v>
          </cell>
          <cell r="H699" t="e">
            <v>#N/A</v>
          </cell>
          <cell r="I699" t="e">
            <v>#N/A</v>
          </cell>
        </row>
        <row r="700">
          <cell r="A700">
            <v>731971918</v>
          </cell>
          <cell r="B700" t="str">
            <v>город Краснодар</v>
          </cell>
          <cell r="C700" t="str">
            <v>г. Краснодар, 
пр. Полевой, 
д. 11</v>
          </cell>
          <cell r="D700">
            <v>19.295000000000002</v>
          </cell>
          <cell r="E700" t="e">
            <v>#N/A</v>
          </cell>
          <cell r="F700" t="e">
            <v>#N/A</v>
          </cell>
          <cell r="G700" t="e">
            <v>#N/A</v>
          </cell>
          <cell r="H700" t="e">
            <v>#N/A</v>
          </cell>
          <cell r="I700" t="e">
            <v>#N/A</v>
          </cell>
        </row>
        <row r="701">
          <cell r="A701">
            <v>731973611</v>
          </cell>
          <cell r="B701" t="str">
            <v>город Краснодар</v>
          </cell>
          <cell r="C701" t="str">
            <v>г. Краснодар, 
пр. Полевой, 
д. 13</v>
          </cell>
          <cell r="D701">
            <v>19.125</v>
          </cell>
          <cell r="E701" t="e">
            <v>#N/A</v>
          </cell>
          <cell r="F701" t="e">
            <v>#N/A</v>
          </cell>
          <cell r="G701" t="e">
            <v>#N/A</v>
          </cell>
          <cell r="H701" t="e">
            <v>#N/A</v>
          </cell>
          <cell r="I701" t="e">
            <v>#N/A</v>
          </cell>
        </row>
        <row r="702">
          <cell r="A702">
            <v>731974830</v>
          </cell>
          <cell r="B702" t="str">
            <v>город Краснодар</v>
          </cell>
          <cell r="C702" t="str">
            <v>г. Краснодар, 
пр. Полевой, 
д. 15</v>
          </cell>
          <cell r="D702">
            <v>17.25</v>
          </cell>
          <cell r="E702" t="e">
            <v>#N/A</v>
          </cell>
          <cell r="F702" t="e">
            <v>#N/A</v>
          </cell>
          <cell r="G702" t="e">
            <v>#N/A</v>
          </cell>
          <cell r="H702" t="e">
            <v>#N/A</v>
          </cell>
          <cell r="I702" t="e">
            <v>#N/A</v>
          </cell>
        </row>
        <row r="703">
          <cell r="A703">
            <v>731975979</v>
          </cell>
          <cell r="B703" t="str">
            <v>город Краснодар</v>
          </cell>
          <cell r="C703" t="str">
            <v>г. Краснодар, 
пр. Полевой, 
д. 17</v>
          </cell>
          <cell r="D703">
            <v>19.125</v>
          </cell>
          <cell r="E703" t="e">
            <v>#N/A</v>
          </cell>
          <cell r="F703" t="e">
            <v>#N/A</v>
          </cell>
          <cell r="G703" t="e">
            <v>#N/A</v>
          </cell>
          <cell r="H703" t="e">
            <v>#N/A</v>
          </cell>
          <cell r="I703" t="e">
            <v>#N/A</v>
          </cell>
        </row>
        <row r="704">
          <cell r="A704">
            <v>731977332</v>
          </cell>
          <cell r="B704" t="str">
            <v>город Краснодар</v>
          </cell>
          <cell r="C704" t="str">
            <v>г. Краснодар, 
пр. Полевой, 
д. 19</v>
          </cell>
          <cell r="D704">
            <v>16.833333333333002</v>
          </cell>
          <cell r="E704" t="e">
            <v>#N/A</v>
          </cell>
          <cell r="F704" t="e">
            <v>#N/A</v>
          </cell>
          <cell r="G704" t="e">
            <v>#N/A</v>
          </cell>
          <cell r="H704" t="e">
            <v>#N/A</v>
          </cell>
          <cell r="I704" t="e">
            <v>#N/A</v>
          </cell>
        </row>
        <row r="705">
          <cell r="A705">
            <v>724575526</v>
          </cell>
          <cell r="B705" t="str">
            <v>город Краснодар</v>
          </cell>
          <cell r="C705" t="str">
            <v>г. Краснодар, 
ул. Просторная, 
д. 84</v>
          </cell>
          <cell r="D705">
            <v>2.66</v>
          </cell>
          <cell r="E705" t="e">
            <v>#N/A</v>
          </cell>
          <cell r="F705" t="e">
            <v>#N/A</v>
          </cell>
          <cell r="G705" t="e">
            <v>#N/A</v>
          </cell>
          <cell r="H705" t="e">
            <v>#N/A</v>
          </cell>
          <cell r="I705" t="e">
            <v>#N/A</v>
          </cell>
        </row>
        <row r="706">
          <cell r="A706">
            <v>724920990</v>
          </cell>
          <cell r="B706" t="str">
            <v>город Краснодар</v>
          </cell>
          <cell r="C706" t="str">
            <v>г. Краснодар, 
ул. Рашпилевская, 
д. 14</v>
          </cell>
          <cell r="D706">
            <v>21.315000000000001</v>
          </cell>
          <cell r="E706" t="e">
            <v>#N/A</v>
          </cell>
          <cell r="F706" t="e">
            <v>#N/A</v>
          </cell>
          <cell r="G706" t="e">
            <v>#N/A</v>
          </cell>
          <cell r="H706" t="e">
            <v>#N/A</v>
          </cell>
          <cell r="I706" t="e">
            <v>#N/A</v>
          </cell>
        </row>
        <row r="707">
          <cell r="A707">
            <v>78918226</v>
          </cell>
          <cell r="B707" t="str">
            <v>город Краснодар</v>
          </cell>
          <cell r="C707" t="str">
            <v>г. Краснодар, 
ул. Рашпилевская, 
д. 17</v>
          </cell>
          <cell r="D707">
            <v>8.6449999999999996</v>
          </cell>
          <cell r="E707" t="e">
            <v>#N/A</v>
          </cell>
          <cell r="F707" t="e">
            <v>#N/A</v>
          </cell>
          <cell r="G707" t="e">
            <v>#N/A</v>
          </cell>
          <cell r="H707" t="e">
            <v>#N/A</v>
          </cell>
          <cell r="I707" t="e">
            <v>#N/A</v>
          </cell>
        </row>
        <row r="708">
          <cell r="A708">
            <v>99997828</v>
          </cell>
          <cell r="B708" t="str">
            <v>город Краснодар</v>
          </cell>
          <cell r="C708" t="str">
            <v>г. Краснодар, 
ул. Рашпилевская, 
д. 49</v>
          </cell>
          <cell r="D708">
            <v>17.45</v>
          </cell>
          <cell r="E708" t="e">
            <v>#N/A</v>
          </cell>
          <cell r="F708" t="e">
            <v>#N/A</v>
          </cell>
          <cell r="G708" t="e">
            <v>#N/A</v>
          </cell>
          <cell r="H708" t="e">
            <v>#N/A</v>
          </cell>
          <cell r="I708" t="e">
            <v>#N/A</v>
          </cell>
        </row>
        <row r="709">
          <cell r="A709">
            <v>725393406</v>
          </cell>
          <cell r="B709" t="str">
            <v>город Краснодар</v>
          </cell>
          <cell r="C709" t="str">
            <v>г. Краснодар, 
ул. Рашпилевская, 
д. 50</v>
          </cell>
          <cell r="D709">
            <v>25.643333333333999</v>
          </cell>
          <cell r="E709" t="e">
            <v>#N/A</v>
          </cell>
          <cell r="F709" t="e">
            <v>#N/A</v>
          </cell>
          <cell r="G709" t="e">
            <v>#N/A</v>
          </cell>
          <cell r="H709" t="e">
            <v>#N/A</v>
          </cell>
          <cell r="I709" t="e">
            <v>#N/A</v>
          </cell>
        </row>
        <row r="710">
          <cell r="A710">
            <v>99997092</v>
          </cell>
          <cell r="B710" t="str">
            <v>город Краснодар</v>
          </cell>
          <cell r="C710" t="str">
            <v>г. Краснодар, 
ул. Рашпилевская, 
д. 55</v>
          </cell>
          <cell r="D710">
            <v>25.235000000001001</v>
          </cell>
          <cell r="E710" t="e">
            <v>#N/A</v>
          </cell>
          <cell r="F710" t="e">
            <v>#N/A</v>
          </cell>
          <cell r="G710" t="e">
            <v>#N/A</v>
          </cell>
          <cell r="H710" t="e">
            <v>#N/A</v>
          </cell>
          <cell r="I710" t="e">
            <v>#N/A</v>
          </cell>
        </row>
        <row r="711">
          <cell r="A711">
            <v>725394877</v>
          </cell>
          <cell r="B711" t="str">
            <v>город Краснодар</v>
          </cell>
          <cell r="C711" t="str">
            <v>г. Краснодар, 
ул. Рашпилевская, 
д. 75</v>
          </cell>
          <cell r="D711">
            <v>24.254999999999999</v>
          </cell>
          <cell r="E711" t="e">
            <v>#N/A</v>
          </cell>
          <cell r="F711" t="e">
            <v>#N/A</v>
          </cell>
          <cell r="G711" t="e">
            <v>#N/A</v>
          </cell>
          <cell r="H711" t="e">
            <v>#N/A</v>
          </cell>
          <cell r="I711" t="e">
            <v>#N/A</v>
          </cell>
        </row>
        <row r="712">
          <cell r="A712">
            <v>725394963</v>
          </cell>
          <cell r="B712" t="str">
            <v>город Краснодар</v>
          </cell>
          <cell r="C712" t="str">
            <v>г. Краснодар, 
ул. Рашпилевская, 
д. 90</v>
          </cell>
          <cell r="D712">
            <v>23.55</v>
          </cell>
          <cell r="E712" t="e">
            <v>#N/A</v>
          </cell>
          <cell r="F712" t="e">
            <v>#N/A</v>
          </cell>
          <cell r="G712" t="e">
            <v>#N/A</v>
          </cell>
          <cell r="H712" t="e">
            <v>#N/A</v>
          </cell>
          <cell r="I712" t="e">
            <v>#N/A</v>
          </cell>
        </row>
        <row r="713">
          <cell r="A713">
            <v>724874859</v>
          </cell>
          <cell r="B713" t="str">
            <v>город Краснодар</v>
          </cell>
          <cell r="C713" t="str">
            <v>г. Краснодар, 
ул. Рашпилевская, 
д. 127</v>
          </cell>
          <cell r="D713">
            <v>35.116666666667001</v>
          </cell>
          <cell r="E713" t="e">
            <v>#N/A</v>
          </cell>
          <cell r="F713" t="e">
            <v>#N/A</v>
          </cell>
          <cell r="G713" t="e">
            <v>#N/A</v>
          </cell>
          <cell r="H713" t="e">
            <v>#N/A</v>
          </cell>
          <cell r="I713" t="e">
            <v>#N/A</v>
          </cell>
        </row>
        <row r="714">
          <cell r="A714">
            <v>725078981</v>
          </cell>
          <cell r="B714" t="str">
            <v>город Краснодар</v>
          </cell>
          <cell r="C714" t="str">
            <v>г. Краснодар, 
ул. Рашпилевская, 
д. 189/3</v>
          </cell>
          <cell r="D714">
            <v>16.414999999999001</v>
          </cell>
          <cell r="E714" t="e">
            <v>#N/A</v>
          </cell>
          <cell r="F714" t="e">
            <v>#N/A</v>
          </cell>
          <cell r="G714" t="e">
            <v>#N/A</v>
          </cell>
          <cell r="H714" t="e">
            <v>#N/A</v>
          </cell>
          <cell r="I714" t="e">
            <v>#N/A</v>
          </cell>
        </row>
        <row r="715">
          <cell r="A715">
            <v>725080182</v>
          </cell>
          <cell r="B715" t="str">
            <v>город Краснодар</v>
          </cell>
          <cell r="C715" t="str">
            <v>г. Краснодар, 
ул. Рашпилевская, 
д. 189/5</v>
          </cell>
          <cell r="D715">
            <v>14.944999999999</v>
          </cell>
          <cell r="E715" t="e">
            <v>#N/A</v>
          </cell>
          <cell r="F715" t="e">
            <v>#N/A</v>
          </cell>
          <cell r="G715" t="e">
            <v>#N/A</v>
          </cell>
          <cell r="H715" t="e">
            <v>#N/A</v>
          </cell>
          <cell r="I715" t="e">
            <v>#N/A</v>
          </cell>
        </row>
        <row r="716">
          <cell r="A716">
            <v>725088878</v>
          </cell>
          <cell r="B716" t="str">
            <v>город Краснодар</v>
          </cell>
          <cell r="C716" t="str">
            <v>г. Краснодар, 
ул. Рашпилевская, 
д. 189/6</v>
          </cell>
          <cell r="D716">
            <v>16.7</v>
          </cell>
          <cell r="E716" t="e">
            <v>#N/A</v>
          </cell>
          <cell r="F716" t="e">
            <v>#N/A</v>
          </cell>
          <cell r="G716" t="e">
            <v>#N/A</v>
          </cell>
          <cell r="H716" t="e">
            <v>#N/A</v>
          </cell>
          <cell r="I716" t="e">
            <v>#N/A</v>
          </cell>
        </row>
        <row r="717">
          <cell r="A717">
            <v>725078638</v>
          </cell>
          <cell r="B717" t="str">
            <v>город Краснодар</v>
          </cell>
          <cell r="C717" t="str">
            <v>г. Краснодар, 
ул. Рашпилевская, 
д. 189/2</v>
          </cell>
          <cell r="D717">
            <v>16.414999999999001</v>
          </cell>
          <cell r="E717" t="e">
            <v>#N/A</v>
          </cell>
          <cell r="F717" t="e">
            <v>#N/A</v>
          </cell>
          <cell r="G717" t="e">
            <v>#N/A</v>
          </cell>
          <cell r="H717" t="e">
            <v>#N/A</v>
          </cell>
          <cell r="I717" t="e">
            <v>#N/A</v>
          </cell>
        </row>
        <row r="718">
          <cell r="A718">
            <v>725078242</v>
          </cell>
          <cell r="B718" t="str">
            <v>город Краснодар</v>
          </cell>
          <cell r="C718" t="str">
            <v>г. Краснодар, 
ул. Рашпилевская, 
д. 189/1</v>
          </cell>
          <cell r="D718">
            <v>15.521666666666</v>
          </cell>
          <cell r="E718" t="e">
            <v>#N/A</v>
          </cell>
          <cell r="F718" t="e">
            <v>#N/A</v>
          </cell>
          <cell r="G718" t="e">
            <v>#N/A</v>
          </cell>
          <cell r="H718" t="e">
            <v>#N/A</v>
          </cell>
          <cell r="I718" t="e">
            <v>#N/A</v>
          </cell>
        </row>
        <row r="719">
          <cell r="A719">
            <v>48398846</v>
          </cell>
          <cell r="B719" t="str">
            <v>город Краснодар</v>
          </cell>
          <cell r="C719" t="str">
            <v>г. Краснодар, 
ул. Рашпилевская, 
д. 203</v>
          </cell>
          <cell r="D719">
            <v>5.15</v>
          </cell>
          <cell r="E719" t="e">
            <v>#N/A</v>
          </cell>
          <cell r="F719" t="e">
            <v>#N/A</v>
          </cell>
          <cell r="G719" t="e">
            <v>#N/A</v>
          </cell>
          <cell r="H719" t="e">
            <v>#N/A</v>
          </cell>
          <cell r="I719" t="e">
            <v>#N/A</v>
          </cell>
        </row>
        <row r="720">
          <cell r="A720">
            <v>725142462</v>
          </cell>
          <cell r="B720" t="str">
            <v>город Краснодар</v>
          </cell>
          <cell r="C720" t="str">
            <v>г. Краснодар, 
ул. Речная, 
д. 3</v>
          </cell>
          <cell r="D720">
            <v>15.08</v>
          </cell>
          <cell r="E720" t="e">
            <v>#N/A</v>
          </cell>
          <cell r="F720" t="e">
            <v>#N/A</v>
          </cell>
          <cell r="G720" t="e">
            <v>#N/A</v>
          </cell>
          <cell r="H720" t="e">
            <v>#N/A</v>
          </cell>
          <cell r="I720" t="e">
            <v>#N/A</v>
          </cell>
        </row>
        <row r="721">
          <cell r="A721">
            <v>725395201</v>
          </cell>
          <cell r="B721" t="str">
            <v>город Краснодар</v>
          </cell>
          <cell r="C721" t="str">
            <v>г. Краснодар, 
ул. Речная, 
д. 5</v>
          </cell>
          <cell r="D721">
            <v>21.943333333333001</v>
          </cell>
          <cell r="E721" t="e">
            <v>#N/A</v>
          </cell>
          <cell r="F721" t="e">
            <v>#N/A</v>
          </cell>
          <cell r="G721" t="e">
            <v>#N/A</v>
          </cell>
          <cell r="H721" t="e">
            <v>#N/A</v>
          </cell>
          <cell r="I721" t="e">
            <v>#N/A</v>
          </cell>
        </row>
        <row r="722">
          <cell r="A722">
            <v>725395232</v>
          </cell>
          <cell r="B722" t="str">
            <v>город Краснодар</v>
          </cell>
          <cell r="C722" t="str">
            <v>г. Краснодар, 
ул. Речная, 
д. 6</v>
          </cell>
          <cell r="D722">
            <v>14.82</v>
          </cell>
          <cell r="E722" t="e">
            <v>#N/A</v>
          </cell>
          <cell r="F722" t="e">
            <v>#N/A</v>
          </cell>
          <cell r="G722" t="e">
            <v>#N/A</v>
          </cell>
          <cell r="H722" t="e">
            <v>#N/A</v>
          </cell>
          <cell r="I722" t="e">
            <v>#N/A</v>
          </cell>
        </row>
        <row r="723">
          <cell r="A723">
            <v>725395264</v>
          </cell>
          <cell r="B723" t="str">
            <v>город Краснодар</v>
          </cell>
          <cell r="C723" t="str">
            <v>г. Краснодар, 
ул. Речная, 
д. 7</v>
          </cell>
          <cell r="D723">
            <v>15.08</v>
          </cell>
          <cell r="E723" t="e">
            <v>#N/A</v>
          </cell>
          <cell r="F723" t="e">
            <v>#N/A</v>
          </cell>
          <cell r="G723" t="e">
            <v>#N/A</v>
          </cell>
          <cell r="H723" t="e">
            <v>#N/A</v>
          </cell>
          <cell r="I723" t="e">
            <v>#N/A</v>
          </cell>
        </row>
        <row r="724">
          <cell r="A724">
            <v>725395354</v>
          </cell>
          <cell r="B724" t="str">
            <v>город Краснодар</v>
          </cell>
          <cell r="C724" t="str">
            <v>г. Краснодар, 
ул. Речная, 
д. 9</v>
          </cell>
          <cell r="D724">
            <v>18.524999999999999</v>
          </cell>
          <cell r="E724" t="e">
            <v>#N/A</v>
          </cell>
          <cell r="F724" t="e">
            <v>#N/A</v>
          </cell>
          <cell r="G724" t="e">
            <v>#N/A</v>
          </cell>
          <cell r="H724" t="e">
            <v>#N/A</v>
          </cell>
          <cell r="I724" t="e">
            <v>#N/A</v>
          </cell>
        </row>
        <row r="725">
          <cell r="A725">
            <v>725395415</v>
          </cell>
          <cell r="B725" t="str">
            <v>город Краснодар</v>
          </cell>
          <cell r="C725" t="str">
            <v>г. Краснодар, 
ул. Речная, 
д. 9/1</v>
          </cell>
          <cell r="D725">
            <v>19.7</v>
          </cell>
          <cell r="E725" t="e">
            <v>#N/A</v>
          </cell>
          <cell r="F725" t="e">
            <v>#N/A</v>
          </cell>
          <cell r="G725" t="e">
            <v>#N/A</v>
          </cell>
          <cell r="H725" t="e">
            <v>#N/A</v>
          </cell>
          <cell r="I725" t="e">
            <v>#N/A</v>
          </cell>
        </row>
        <row r="726">
          <cell r="A726">
            <v>48397643</v>
          </cell>
          <cell r="B726" t="str">
            <v>город Краснодар</v>
          </cell>
          <cell r="C726" t="str">
            <v>г. Краснодар, 
ул. Речная, 
д. 15</v>
          </cell>
          <cell r="D726">
            <v>12.048333333333</v>
          </cell>
          <cell r="E726" t="e">
            <v>#N/A</v>
          </cell>
          <cell r="F726" t="e">
            <v>#N/A</v>
          </cell>
          <cell r="G726" t="e">
            <v>#N/A</v>
          </cell>
          <cell r="H726" t="e">
            <v>#N/A</v>
          </cell>
          <cell r="I726" t="e">
            <v>#N/A</v>
          </cell>
        </row>
        <row r="727">
          <cell r="A727">
            <v>48397640</v>
          </cell>
          <cell r="B727" t="str">
            <v>город Краснодар</v>
          </cell>
          <cell r="C727" t="str">
            <v>г. Краснодар, 
ул. Речная, 
д. 17</v>
          </cell>
          <cell r="D727">
            <v>10.381666666666</v>
          </cell>
          <cell r="E727" t="e">
            <v>#N/A</v>
          </cell>
          <cell r="F727" t="e">
            <v>#N/A</v>
          </cell>
          <cell r="G727" t="e">
            <v>#N/A</v>
          </cell>
          <cell r="H727" t="e">
            <v>#N/A</v>
          </cell>
          <cell r="I727" t="e">
            <v>#N/A</v>
          </cell>
        </row>
        <row r="728">
          <cell r="A728">
            <v>99991755</v>
          </cell>
          <cell r="B728" t="str">
            <v>город Краснодар</v>
          </cell>
          <cell r="C728" t="str">
            <v>г. Краснодар, 
ул. Российская, 
д. 383</v>
          </cell>
          <cell r="D728">
            <v>1.7</v>
          </cell>
          <cell r="E728" t="e">
            <v>#N/A</v>
          </cell>
          <cell r="F728" t="e">
            <v>#N/A</v>
          </cell>
          <cell r="G728" t="e">
            <v>#N/A</v>
          </cell>
          <cell r="H728" t="e">
            <v>#N/A</v>
          </cell>
          <cell r="I728" t="e">
            <v>#N/A</v>
          </cell>
        </row>
        <row r="729">
          <cell r="A729">
            <v>99991889</v>
          </cell>
          <cell r="B729" t="str">
            <v>город Краснодар</v>
          </cell>
          <cell r="C729" t="str">
            <v>г. Краснодар, 
ул. Российская, 
д. 385</v>
          </cell>
          <cell r="D729">
            <v>1.4550000000000001</v>
          </cell>
          <cell r="E729" t="e">
            <v>#N/A</v>
          </cell>
          <cell r="F729" t="e">
            <v>#N/A</v>
          </cell>
          <cell r="G729" t="e">
            <v>#N/A</v>
          </cell>
          <cell r="H729" t="e">
            <v>#N/A</v>
          </cell>
          <cell r="I729" t="e">
            <v>#N/A</v>
          </cell>
        </row>
        <row r="730">
          <cell r="A730">
            <v>725514821</v>
          </cell>
          <cell r="B730" t="str">
            <v>город Краснодар</v>
          </cell>
          <cell r="C730" t="str">
            <v>г. Краснодар, 
ул. Российская, 
д. 446</v>
          </cell>
          <cell r="D730">
            <v>13.324999999999999</v>
          </cell>
          <cell r="E730" t="e">
            <v>#N/A</v>
          </cell>
          <cell r="F730" t="e">
            <v>#N/A</v>
          </cell>
          <cell r="G730" t="e">
            <v>#N/A</v>
          </cell>
          <cell r="H730" t="e">
            <v>#N/A</v>
          </cell>
          <cell r="I730" t="e">
            <v>#N/A</v>
          </cell>
        </row>
        <row r="731">
          <cell r="A731">
            <v>725518896</v>
          </cell>
          <cell r="B731" t="str">
            <v>город Краснодар</v>
          </cell>
          <cell r="C731" t="str">
            <v>г. Краснодар, 
ул. Российская, 
д. 446/1</v>
          </cell>
          <cell r="D731">
            <v>13.324999999999999</v>
          </cell>
          <cell r="E731" t="e">
            <v>#N/A</v>
          </cell>
          <cell r="F731" t="e">
            <v>#N/A</v>
          </cell>
          <cell r="G731" t="e">
            <v>#N/A</v>
          </cell>
          <cell r="H731" t="e">
            <v>#N/A</v>
          </cell>
          <cell r="I731" t="e">
            <v>#N/A</v>
          </cell>
        </row>
        <row r="732">
          <cell r="A732">
            <v>725521112</v>
          </cell>
          <cell r="B732" t="str">
            <v>город Краснодар</v>
          </cell>
          <cell r="C732" t="str">
            <v>г. Краснодар, 
ул. Российская, 
д. 446/2</v>
          </cell>
          <cell r="D732">
            <v>11.720833333332999</v>
          </cell>
          <cell r="E732" t="e">
            <v>#N/A</v>
          </cell>
          <cell r="F732" t="e">
            <v>#N/A</v>
          </cell>
          <cell r="G732" t="e">
            <v>#N/A</v>
          </cell>
          <cell r="H732" t="e">
            <v>#N/A</v>
          </cell>
          <cell r="I732" t="e">
            <v>#N/A</v>
          </cell>
        </row>
        <row r="733">
          <cell r="A733">
            <v>725569353</v>
          </cell>
          <cell r="B733" t="str">
            <v>город Краснодар</v>
          </cell>
          <cell r="C733" t="str">
            <v>г. Краснодар, 
ул. Российская, 
д. 448, корп. 3</v>
          </cell>
          <cell r="D733">
            <v>19.8</v>
          </cell>
          <cell r="E733" t="e">
            <v>#N/A</v>
          </cell>
          <cell r="F733" t="e">
            <v>#N/A</v>
          </cell>
          <cell r="G733" t="e">
            <v>#N/A</v>
          </cell>
          <cell r="H733" t="e">
            <v>#N/A</v>
          </cell>
          <cell r="I733" t="e">
            <v>#N/A</v>
          </cell>
        </row>
        <row r="734">
          <cell r="A734">
            <v>725528234</v>
          </cell>
          <cell r="B734" t="str">
            <v>город Краснодар</v>
          </cell>
          <cell r="C734" t="str">
            <v>г. Краснодар, 
ул. Российская, 
д. 448/1</v>
          </cell>
          <cell r="D734">
            <v>18.899999999999999</v>
          </cell>
          <cell r="E734" t="e">
            <v>#N/A</v>
          </cell>
          <cell r="F734" t="e">
            <v>#N/A</v>
          </cell>
          <cell r="G734" t="e">
            <v>#N/A</v>
          </cell>
          <cell r="H734" t="e">
            <v>#N/A</v>
          </cell>
          <cell r="I734" t="e">
            <v>#N/A</v>
          </cell>
        </row>
        <row r="735">
          <cell r="A735">
            <v>725571369</v>
          </cell>
          <cell r="B735" t="str">
            <v>город Краснодар</v>
          </cell>
          <cell r="C735" t="str">
            <v>г. Краснодар, 
ул. Российская, 
д. 448/4</v>
          </cell>
          <cell r="D735">
            <v>19.8</v>
          </cell>
          <cell r="E735" t="e">
            <v>#N/A</v>
          </cell>
          <cell r="F735" t="e">
            <v>#N/A</v>
          </cell>
          <cell r="G735" t="e">
            <v>#N/A</v>
          </cell>
          <cell r="H735" t="e">
            <v>#N/A</v>
          </cell>
          <cell r="I735" t="e">
            <v>#N/A</v>
          </cell>
        </row>
        <row r="736">
          <cell r="A736">
            <v>725568547</v>
          </cell>
          <cell r="B736" t="str">
            <v>город Краснодар</v>
          </cell>
          <cell r="C736" t="str">
            <v>г. Краснодар, 
ул. Российская, 
д. 448/2</v>
          </cell>
          <cell r="D736">
            <v>18.899999999999999</v>
          </cell>
          <cell r="E736" t="e">
            <v>#N/A</v>
          </cell>
          <cell r="F736" t="e">
            <v>#N/A</v>
          </cell>
          <cell r="G736" t="e">
            <v>#N/A</v>
          </cell>
          <cell r="H736" t="e">
            <v>#N/A</v>
          </cell>
          <cell r="I736" t="e">
            <v>#N/A</v>
          </cell>
        </row>
        <row r="737">
          <cell r="A737">
            <v>725540204</v>
          </cell>
          <cell r="B737" t="str">
            <v>город Краснодар</v>
          </cell>
          <cell r="C737" t="str">
            <v>г. Краснодар, 
ул. Российская, 
д. 446/3</v>
          </cell>
          <cell r="D737">
            <v>13.4125</v>
          </cell>
          <cell r="E737" t="e">
            <v>#N/A</v>
          </cell>
          <cell r="F737" t="e">
            <v>#N/A</v>
          </cell>
          <cell r="G737" t="e">
            <v>#N/A</v>
          </cell>
          <cell r="H737" t="e">
            <v>#N/A</v>
          </cell>
          <cell r="I737" t="e">
            <v>#N/A</v>
          </cell>
        </row>
        <row r="738">
          <cell r="A738">
            <v>99999010</v>
          </cell>
          <cell r="B738" t="str">
            <v>город Краснодар</v>
          </cell>
          <cell r="C738" t="str">
            <v>г. Краснодар, 
ул. Ростовское Шоссе, 
д. 30 В, корп. 1</v>
          </cell>
          <cell r="D738">
            <v>0.32333333333300002</v>
          </cell>
          <cell r="E738" t="e">
            <v>#N/A</v>
          </cell>
          <cell r="F738" t="e">
            <v>#N/A</v>
          </cell>
          <cell r="G738" t="e">
            <v>#N/A</v>
          </cell>
          <cell r="H738" t="e">
            <v>#N/A</v>
          </cell>
          <cell r="I738" t="e">
            <v>#N/A</v>
          </cell>
        </row>
        <row r="739">
          <cell r="A739">
            <v>99999011</v>
          </cell>
          <cell r="B739" t="str">
            <v>город Краснодар</v>
          </cell>
          <cell r="C739" t="str">
            <v>г. Краснодар, 
ул. Ростовское Шоссе, 
д. 30 В, корп. 2</v>
          </cell>
          <cell r="D739">
            <v>0.32333333333300002</v>
          </cell>
          <cell r="E739" t="e">
            <v>#N/A</v>
          </cell>
          <cell r="F739" t="e">
            <v>#N/A</v>
          </cell>
          <cell r="G739" t="e">
            <v>#N/A</v>
          </cell>
          <cell r="H739" t="e">
            <v>#N/A</v>
          </cell>
          <cell r="I739" t="e">
            <v>#N/A</v>
          </cell>
        </row>
        <row r="740">
          <cell r="A740">
            <v>99999012</v>
          </cell>
          <cell r="B740" t="str">
            <v>город Краснодар</v>
          </cell>
          <cell r="C740" t="str">
            <v>г. Краснодар, 
ул. Ростовское Шоссе, 
д. 30 В, корп. 3</v>
          </cell>
          <cell r="D740">
            <v>0.48333333333299999</v>
          </cell>
          <cell r="E740" t="e">
            <v>#N/A</v>
          </cell>
          <cell r="F740" t="e">
            <v>#N/A</v>
          </cell>
          <cell r="G740" t="e">
            <v>#N/A</v>
          </cell>
          <cell r="H740" t="e">
            <v>#N/A</v>
          </cell>
          <cell r="I740" t="e">
            <v>#N/A</v>
          </cell>
        </row>
        <row r="741">
          <cell r="A741">
            <v>99999013</v>
          </cell>
          <cell r="B741" t="str">
            <v>город Краснодар</v>
          </cell>
          <cell r="C741" t="str">
            <v>г. Краснодар, 
ул. Ростовское Шоссе, 
д. 30 В, корп. 4</v>
          </cell>
          <cell r="D741">
            <v>0.32333333333300002</v>
          </cell>
          <cell r="E741" t="e">
            <v>#N/A</v>
          </cell>
          <cell r="F741" t="e">
            <v>#N/A</v>
          </cell>
          <cell r="G741" t="e">
            <v>#N/A</v>
          </cell>
          <cell r="H741" t="e">
            <v>#N/A</v>
          </cell>
          <cell r="I741" t="e">
            <v>#N/A</v>
          </cell>
        </row>
        <row r="742">
          <cell r="A742">
            <v>725356264</v>
          </cell>
          <cell r="B742" t="str">
            <v>город Краснодар</v>
          </cell>
          <cell r="C742" t="str">
            <v>г. Краснодар, 
ул. Садовая, 
д. 14</v>
          </cell>
          <cell r="D742">
            <v>39.112499999999997</v>
          </cell>
          <cell r="E742" t="e">
            <v>#N/A</v>
          </cell>
          <cell r="F742" t="e">
            <v>#N/A</v>
          </cell>
          <cell r="G742" t="e">
            <v>#N/A</v>
          </cell>
          <cell r="H742" t="e">
            <v>#N/A</v>
          </cell>
          <cell r="I742" t="e">
            <v>#N/A</v>
          </cell>
        </row>
        <row r="743">
          <cell r="A743">
            <v>99987955</v>
          </cell>
          <cell r="B743" t="str">
            <v>город Краснодар</v>
          </cell>
          <cell r="C743" t="str">
            <v>г. Краснодар, 
ул. Садовая, 
д. 157</v>
          </cell>
          <cell r="D743">
            <v>24.412500000000001</v>
          </cell>
          <cell r="E743" t="e">
            <v>#N/A</v>
          </cell>
          <cell r="F743" t="e">
            <v>#N/A</v>
          </cell>
          <cell r="G743" t="e">
            <v>#N/A</v>
          </cell>
          <cell r="H743" t="e">
            <v>#N/A</v>
          </cell>
          <cell r="I743" t="e">
            <v>#N/A</v>
          </cell>
        </row>
        <row r="744">
          <cell r="A744">
            <v>725358827</v>
          </cell>
          <cell r="B744" t="str">
            <v>город Краснодар</v>
          </cell>
          <cell r="C744" t="str">
            <v>г. Краснодар, 
ул. Садовая, 
д. 214</v>
          </cell>
          <cell r="D744">
            <v>17.246666666665998</v>
          </cell>
          <cell r="E744" t="e">
            <v>#N/A</v>
          </cell>
          <cell r="F744" t="e">
            <v>#N/A</v>
          </cell>
          <cell r="G744" t="e">
            <v>#N/A</v>
          </cell>
          <cell r="H744" t="e">
            <v>#N/A</v>
          </cell>
          <cell r="I744" t="e">
            <v>#N/A</v>
          </cell>
        </row>
        <row r="745">
          <cell r="A745">
            <v>725360742</v>
          </cell>
          <cell r="B745" t="str">
            <v>город Краснодар</v>
          </cell>
          <cell r="C745" t="str">
            <v>г. Краснодар, 
ул. Садовая, 
д. 220</v>
          </cell>
          <cell r="D745">
            <v>18.975000000000001</v>
          </cell>
          <cell r="E745" t="e">
            <v>#N/A</v>
          </cell>
          <cell r="F745" t="e">
            <v>#N/A</v>
          </cell>
          <cell r="G745" t="e">
            <v>#N/A</v>
          </cell>
          <cell r="H745" t="e">
            <v>#N/A</v>
          </cell>
          <cell r="I745" t="e">
            <v>#N/A</v>
          </cell>
        </row>
        <row r="746">
          <cell r="A746">
            <v>725361140</v>
          </cell>
          <cell r="B746" t="str">
            <v>город Краснодар</v>
          </cell>
          <cell r="C746" t="str">
            <v>г. Краснодар, 
ул. Садовая, 
д. 222</v>
          </cell>
          <cell r="D746">
            <v>20.25</v>
          </cell>
          <cell r="E746" t="e">
            <v>#N/A</v>
          </cell>
          <cell r="F746" t="e">
            <v>#N/A</v>
          </cell>
          <cell r="G746" t="e">
            <v>#N/A</v>
          </cell>
          <cell r="H746" t="e">
            <v>#N/A</v>
          </cell>
          <cell r="I746" t="e">
            <v>#N/A</v>
          </cell>
        </row>
        <row r="747">
          <cell r="A747">
            <v>731171834</v>
          </cell>
          <cell r="B747" t="str">
            <v>город Краснодар</v>
          </cell>
          <cell r="C747" t="str">
            <v>г. Краснодар, 
ул. Светлая, 
д. 9</v>
          </cell>
          <cell r="D747">
            <v>14.421666666666001</v>
          </cell>
          <cell r="E747" t="e">
            <v>#N/A</v>
          </cell>
          <cell r="F747" t="e">
            <v>#N/A</v>
          </cell>
          <cell r="G747" t="e">
            <v>#N/A</v>
          </cell>
          <cell r="H747" t="e">
            <v>#N/A</v>
          </cell>
          <cell r="I747" t="e">
            <v>#N/A</v>
          </cell>
        </row>
        <row r="748">
          <cell r="A748">
            <v>724942086</v>
          </cell>
          <cell r="B748" t="str">
            <v>город Краснодар</v>
          </cell>
          <cell r="C748" t="str">
            <v>г. Краснодар, 
пос. Знаменский, 
ул. Светлая, 
д. 13</v>
          </cell>
          <cell r="D748">
            <v>14.729166666667</v>
          </cell>
          <cell r="E748" t="e">
            <v>#N/A</v>
          </cell>
          <cell r="F748" t="e">
            <v>#N/A</v>
          </cell>
          <cell r="G748" t="e">
            <v>#N/A</v>
          </cell>
          <cell r="H748" t="e">
            <v>#N/A</v>
          </cell>
          <cell r="I748" t="e">
            <v>#N/A</v>
          </cell>
        </row>
        <row r="749">
          <cell r="A749">
            <v>728017945</v>
          </cell>
          <cell r="B749" t="str">
            <v>город Краснодар</v>
          </cell>
          <cell r="C749" t="str">
            <v>г. Краснодар, 
ул. Светлая, 
д. 15</v>
          </cell>
          <cell r="D749">
            <v>17.675000000000001</v>
          </cell>
          <cell r="E749" t="e">
            <v>#N/A</v>
          </cell>
          <cell r="F749" t="e">
            <v>#N/A</v>
          </cell>
          <cell r="G749" t="e">
            <v>#N/A</v>
          </cell>
          <cell r="H749" t="e">
            <v>#N/A</v>
          </cell>
          <cell r="I749" t="e">
            <v>#N/A</v>
          </cell>
        </row>
        <row r="750">
          <cell r="A750">
            <v>728020960</v>
          </cell>
          <cell r="B750" t="str">
            <v>город Краснодар</v>
          </cell>
          <cell r="C750" t="str">
            <v>г. Краснодар, 
ул. Светлая, 
д. 17</v>
          </cell>
          <cell r="D750">
            <v>19.215</v>
          </cell>
          <cell r="E750" t="e">
            <v>#N/A</v>
          </cell>
          <cell r="F750" t="e">
            <v>#N/A</v>
          </cell>
          <cell r="G750" t="e">
            <v>#N/A</v>
          </cell>
          <cell r="H750" t="e">
            <v>#N/A</v>
          </cell>
          <cell r="I750" t="e">
            <v>#N/A</v>
          </cell>
        </row>
        <row r="751">
          <cell r="A751">
            <v>731156352</v>
          </cell>
          <cell r="B751" t="str">
            <v>город Краснодар</v>
          </cell>
          <cell r="C751" t="str">
            <v>г. Краснодар, 
ул. Светлая, 
д. 19</v>
          </cell>
          <cell r="D751">
            <v>19.074999999999999</v>
          </cell>
          <cell r="E751" t="e">
            <v>#N/A</v>
          </cell>
          <cell r="F751" t="e">
            <v>#N/A</v>
          </cell>
          <cell r="G751" t="e">
            <v>#N/A</v>
          </cell>
          <cell r="H751" t="e">
            <v>#N/A</v>
          </cell>
          <cell r="I751" t="e">
            <v>#N/A</v>
          </cell>
        </row>
        <row r="752">
          <cell r="A752">
            <v>731184119</v>
          </cell>
          <cell r="B752" t="str">
            <v>город Краснодар</v>
          </cell>
          <cell r="C752" t="str">
            <v>г. Краснодар, 
ул. Свободы, 
д. 10</v>
          </cell>
          <cell r="D752">
            <v>17.875</v>
          </cell>
          <cell r="E752" t="e">
            <v>#N/A</v>
          </cell>
          <cell r="F752" t="e">
            <v>#N/A</v>
          </cell>
          <cell r="G752" t="e">
            <v>#N/A</v>
          </cell>
          <cell r="H752" t="e">
            <v>#N/A</v>
          </cell>
          <cell r="I752" t="e">
            <v>#N/A</v>
          </cell>
        </row>
        <row r="753">
          <cell r="A753">
            <v>731186979</v>
          </cell>
          <cell r="B753" t="str">
            <v>город Краснодар</v>
          </cell>
          <cell r="C753" t="str">
            <v>г. Краснодар, 
ул. Свободы, 
д. 13</v>
          </cell>
          <cell r="D753">
            <v>15.4</v>
          </cell>
          <cell r="E753" t="e">
            <v>#N/A</v>
          </cell>
          <cell r="F753" t="e">
            <v>#N/A</v>
          </cell>
          <cell r="G753" t="e">
            <v>#N/A</v>
          </cell>
          <cell r="H753" t="e">
            <v>#N/A</v>
          </cell>
          <cell r="I753" t="e">
            <v>#N/A</v>
          </cell>
        </row>
        <row r="754">
          <cell r="A754">
            <v>99997050</v>
          </cell>
          <cell r="B754" t="str">
            <v>город Краснодар</v>
          </cell>
          <cell r="C754" t="str">
            <v>г. Краснодар, 
ул. Северная, 
д. 313</v>
          </cell>
          <cell r="D754">
            <v>17.535</v>
          </cell>
          <cell r="E754" t="e">
            <v>#N/A</v>
          </cell>
          <cell r="F754" t="e">
            <v>#N/A</v>
          </cell>
          <cell r="G754" t="e">
            <v>#N/A</v>
          </cell>
          <cell r="H754" t="e">
            <v>#N/A</v>
          </cell>
          <cell r="I754" t="e">
            <v>#N/A</v>
          </cell>
        </row>
        <row r="755">
          <cell r="A755">
            <v>731771229</v>
          </cell>
          <cell r="B755" t="str">
            <v>город Краснодар</v>
          </cell>
          <cell r="C755" t="str">
            <v>г. Краснодар, 
ул. Северная, 
д. 347</v>
          </cell>
          <cell r="D755">
            <v>18.295000000000002</v>
          </cell>
          <cell r="E755" t="e">
            <v>#N/A</v>
          </cell>
          <cell r="F755" t="e">
            <v>#N/A</v>
          </cell>
          <cell r="G755" t="e">
            <v>#N/A</v>
          </cell>
          <cell r="H755" t="e">
            <v>#N/A</v>
          </cell>
          <cell r="I755" t="e">
            <v>#N/A</v>
          </cell>
        </row>
        <row r="756">
          <cell r="A756">
            <v>731793492</v>
          </cell>
          <cell r="B756" t="str">
            <v>город Краснодар</v>
          </cell>
          <cell r="C756" t="str">
            <v>г. Краснодар, 
ул. Северная, 
д. 491</v>
          </cell>
          <cell r="D756">
            <v>15.744166666667001</v>
          </cell>
          <cell r="E756" t="e">
            <v>#N/A</v>
          </cell>
          <cell r="F756" t="e">
            <v>#N/A</v>
          </cell>
          <cell r="G756" t="e">
            <v>#N/A</v>
          </cell>
          <cell r="H756" t="e">
            <v>#N/A</v>
          </cell>
          <cell r="I756" t="e">
            <v>#N/A</v>
          </cell>
        </row>
        <row r="757">
          <cell r="A757">
            <v>725580529</v>
          </cell>
          <cell r="B757" t="str">
            <v>город Краснодар</v>
          </cell>
          <cell r="C757" t="str">
            <v>г. Краснодар, 
ул. Симферопольская, 
д. 9</v>
          </cell>
          <cell r="D757">
            <v>3.4424999999999999</v>
          </cell>
          <cell r="E757" t="e">
            <v>#N/A</v>
          </cell>
          <cell r="F757" t="e">
            <v>#N/A</v>
          </cell>
          <cell r="G757" t="e">
            <v>#N/A</v>
          </cell>
          <cell r="H757" t="e">
            <v>#N/A</v>
          </cell>
          <cell r="I757" t="e">
            <v>#N/A</v>
          </cell>
        </row>
        <row r="758">
          <cell r="A758">
            <v>725977051</v>
          </cell>
          <cell r="B758" t="str">
            <v>город Краснодар</v>
          </cell>
          <cell r="C758" t="str">
            <v>г. Краснодар, 
ул. Скорняжная, 
д. 45 А</v>
          </cell>
          <cell r="D758">
            <v>14.741666666665999</v>
          </cell>
          <cell r="E758" t="e">
            <v>#N/A</v>
          </cell>
          <cell r="F758" t="e">
            <v>#N/A</v>
          </cell>
          <cell r="G758" t="e">
            <v>#N/A</v>
          </cell>
          <cell r="H758" t="e">
            <v>#N/A</v>
          </cell>
          <cell r="I758" t="e">
            <v>#N/A</v>
          </cell>
        </row>
        <row r="759">
          <cell r="A759">
            <v>725761184</v>
          </cell>
          <cell r="B759" t="str">
            <v>город Краснодар</v>
          </cell>
          <cell r="C759" t="str">
            <v>г. Краснодар, 
ул. Славянская, 
д. 30</v>
          </cell>
          <cell r="D759">
            <v>19.664999999999999</v>
          </cell>
          <cell r="E759" t="e">
            <v>#N/A</v>
          </cell>
          <cell r="F759" t="e">
            <v>#N/A</v>
          </cell>
          <cell r="G759" t="e">
            <v>#N/A</v>
          </cell>
          <cell r="H759" t="e">
            <v>#N/A</v>
          </cell>
          <cell r="I759" t="e">
            <v>#N/A</v>
          </cell>
        </row>
        <row r="760">
          <cell r="A760">
            <v>725778728</v>
          </cell>
          <cell r="B760" t="str">
            <v>город Краснодар</v>
          </cell>
          <cell r="C760" t="str">
            <v>г. Краснодар, 
ул. Славянская, 
д. 32</v>
          </cell>
          <cell r="D760">
            <v>19.475000000000001</v>
          </cell>
          <cell r="E760" t="e">
            <v>#N/A</v>
          </cell>
          <cell r="F760" t="e">
            <v>#N/A</v>
          </cell>
          <cell r="G760" t="e">
            <v>#N/A</v>
          </cell>
          <cell r="H760" t="e">
            <v>#N/A</v>
          </cell>
          <cell r="I760" t="e">
            <v>#N/A</v>
          </cell>
        </row>
        <row r="761">
          <cell r="A761">
            <v>725779223</v>
          </cell>
          <cell r="B761" t="str">
            <v>город Краснодар</v>
          </cell>
          <cell r="C761" t="str">
            <v>г. Краснодар, 
ул. Славянская, 
д. 34</v>
          </cell>
          <cell r="D761">
            <v>19.475000000000001</v>
          </cell>
          <cell r="E761" t="e">
            <v>#N/A</v>
          </cell>
          <cell r="F761" t="e">
            <v>#N/A</v>
          </cell>
          <cell r="G761" t="e">
            <v>#N/A</v>
          </cell>
          <cell r="H761" t="e">
            <v>#N/A</v>
          </cell>
          <cell r="I761" t="e">
            <v>#N/A</v>
          </cell>
        </row>
        <row r="762">
          <cell r="A762">
            <v>725994299</v>
          </cell>
          <cell r="B762" t="str">
            <v>город Краснодар</v>
          </cell>
          <cell r="C762" t="str">
            <v>г. Краснодар, 
ул. Славянская, 
д. 36</v>
          </cell>
          <cell r="D762">
            <v>19.475000000000001</v>
          </cell>
          <cell r="E762" t="e">
            <v>#N/A</v>
          </cell>
          <cell r="F762" t="e">
            <v>#N/A</v>
          </cell>
          <cell r="G762" t="e">
            <v>#N/A</v>
          </cell>
          <cell r="H762" t="e">
            <v>#N/A</v>
          </cell>
          <cell r="I762" t="e">
            <v>#N/A</v>
          </cell>
        </row>
        <row r="763">
          <cell r="A763">
            <v>726042547</v>
          </cell>
          <cell r="B763" t="str">
            <v>город Краснодар</v>
          </cell>
          <cell r="C763" t="str">
            <v>г. Краснодар, 
ул. Славянская, 
д. 42</v>
          </cell>
          <cell r="D763">
            <v>18.45</v>
          </cell>
          <cell r="E763" t="e">
            <v>#N/A</v>
          </cell>
          <cell r="F763" t="e">
            <v>#N/A</v>
          </cell>
          <cell r="G763" t="e">
            <v>#N/A</v>
          </cell>
          <cell r="H763" t="e">
            <v>#N/A</v>
          </cell>
          <cell r="I763" t="e">
            <v>#N/A</v>
          </cell>
        </row>
        <row r="764">
          <cell r="A764">
            <v>726052553</v>
          </cell>
          <cell r="B764" t="str">
            <v>город Краснодар</v>
          </cell>
          <cell r="C764" t="str">
            <v>г. Краснодар, 
ул. Славянская, 
д. 44</v>
          </cell>
          <cell r="D764">
            <v>20.25</v>
          </cell>
          <cell r="E764" t="e">
            <v>#N/A</v>
          </cell>
          <cell r="F764" t="e">
            <v>#N/A</v>
          </cell>
          <cell r="G764" t="e">
            <v>#N/A</v>
          </cell>
          <cell r="H764" t="e">
            <v>#N/A</v>
          </cell>
          <cell r="I764" t="e">
            <v>#N/A</v>
          </cell>
        </row>
        <row r="765">
          <cell r="A765">
            <v>726058332</v>
          </cell>
          <cell r="B765" t="str">
            <v>город Краснодар</v>
          </cell>
          <cell r="C765" t="str">
            <v>г. Краснодар, 
ул. Славянская, 
д. 46</v>
          </cell>
          <cell r="D765">
            <v>18.058333333333</v>
          </cell>
          <cell r="E765" t="e">
            <v>#N/A</v>
          </cell>
          <cell r="F765" t="e">
            <v>#N/A</v>
          </cell>
          <cell r="G765" t="e">
            <v>#N/A</v>
          </cell>
          <cell r="H765" t="e">
            <v>#N/A</v>
          </cell>
          <cell r="I765" t="e">
            <v>#N/A</v>
          </cell>
        </row>
        <row r="766">
          <cell r="A766">
            <v>726265172</v>
          </cell>
          <cell r="B766" t="str">
            <v>город Краснодар</v>
          </cell>
          <cell r="C766" t="str">
            <v>г. Краснодар, 
ул. Советская, 
д. 15</v>
          </cell>
          <cell r="D766">
            <v>11.3125</v>
          </cell>
          <cell r="E766" t="e">
            <v>#N/A</v>
          </cell>
          <cell r="F766" t="e">
            <v>#N/A</v>
          </cell>
          <cell r="G766" t="e">
            <v>#N/A</v>
          </cell>
          <cell r="H766" t="e">
            <v>#N/A</v>
          </cell>
          <cell r="I766" t="e">
            <v>#N/A</v>
          </cell>
        </row>
        <row r="767">
          <cell r="A767">
            <v>48397646</v>
          </cell>
          <cell r="B767" t="str">
            <v>город Краснодар</v>
          </cell>
          <cell r="C767" t="str">
            <v>г. Краснодар, 
ул. Советская, 
д. 22</v>
          </cell>
          <cell r="D767">
            <v>24.539999999999001</v>
          </cell>
          <cell r="E767" t="e">
            <v>#N/A</v>
          </cell>
          <cell r="F767" t="e">
            <v>#N/A</v>
          </cell>
          <cell r="G767" t="e">
            <v>#N/A</v>
          </cell>
          <cell r="H767" t="e">
            <v>#N/A</v>
          </cell>
          <cell r="I767" t="e">
            <v>#N/A</v>
          </cell>
        </row>
        <row r="768">
          <cell r="A768">
            <v>726289101</v>
          </cell>
          <cell r="B768" t="str">
            <v>город Краснодар</v>
          </cell>
          <cell r="C768" t="str">
            <v>г. Краснодар, 
ул. Советская, 
д. 35</v>
          </cell>
          <cell r="D768">
            <v>23.098333333334001</v>
          </cell>
          <cell r="E768" t="e">
            <v>#N/A</v>
          </cell>
          <cell r="F768" t="e">
            <v>#N/A</v>
          </cell>
          <cell r="G768" t="e">
            <v>#N/A</v>
          </cell>
          <cell r="H768" t="e">
            <v>#N/A</v>
          </cell>
          <cell r="I768" t="e">
            <v>#N/A</v>
          </cell>
        </row>
        <row r="769">
          <cell r="A769">
            <v>726933434</v>
          </cell>
          <cell r="B769" t="str">
            <v>город Краснодар</v>
          </cell>
          <cell r="C769" t="str">
            <v>г. Краснодар, 
ул. Советская, 
д. 47</v>
          </cell>
          <cell r="D769">
            <v>26.72</v>
          </cell>
          <cell r="E769" t="e">
            <v>#N/A</v>
          </cell>
          <cell r="F769" t="e">
            <v>#N/A</v>
          </cell>
          <cell r="G769" t="e">
            <v>#N/A</v>
          </cell>
          <cell r="H769" t="e">
            <v>#N/A</v>
          </cell>
          <cell r="I769" t="e">
            <v>#N/A</v>
          </cell>
        </row>
        <row r="770">
          <cell r="A770">
            <v>726980024</v>
          </cell>
          <cell r="B770" t="str">
            <v>город Краснодар</v>
          </cell>
          <cell r="C770" t="str">
            <v>г. Краснодар, 
ул. Советская, 
д. 51</v>
          </cell>
          <cell r="D770">
            <v>25.013333333333001</v>
          </cell>
          <cell r="E770" t="e">
            <v>#N/A</v>
          </cell>
          <cell r="F770" t="e">
            <v>#N/A</v>
          </cell>
          <cell r="G770" t="e">
            <v>#N/A</v>
          </cell>
          <cell r="H770" t="e">
            <v>#N/A</v>
          </cell>
          <cell r="I770" t="e">
            <v>#N/A</v>
          </cell>
        </row>
        <row r="771">
          <cell r="A771">
            <v>727123836</v>
          </cell>
          <cell r="B771" t="str">
            <v>город Краснодар</v>
          </cell>
          <cell r="C771" t="str">
            <v>г. Краснодар, 
ул. Советская, 
д. 60</v>
          </cell>
          <cell r="D771">
            <v>21.641666666666001</v>
          </cell>
          <cell r="E771" t="e">
            <v>#N/A</v>
          </cell>
          <cell r="F771" t="e">
            <v>#N/A</v>
          </cell>
          <cell r="G771" t="e">
            <v>#N/A</v>
          </cell>
          <cell r="H771" t="e">
            <v>#N/A</v>
          </cell>
          <cell r="I771" t="e">
            <v>#N/A</v>
          </cell>
        </row>
        <row r="772">
          <cell r="A772">
            <v>725290253</v>
          </cell>
          <cell r="B772" t="str">
            <v>город Краснодар</v>
          </cell>
          <cell r="C772" t="str">
            <v>г. Краснодар, 
ул. Совхозная, 
д. 11</v>
          </cell>
          <cell r="D772">
            <v>16.558333333334001</v>
          </cell>
          <cell r="E772" t="e">
            <v>#N/A</v>
          </cell>
          <cell r="F772" t="e">
            <v>#N/A</v>
          </cell>
          <cell r="G772" t="e">
            <v>#N/A</v>
          </cell>
          <cell r="H772" t="e">
            <v>#N/A</v>
          </cell>
          <cell r="I772" t="e">
            <v>#N/A</v>
          </cell>
        </row>
        <row r="773">
          <cell r="A773">
            <v>725294851</v>
          </cell>
          <cell r="B773" t="str">
            <v>город Краснодар</v>
          </cell>
          <cell r="C773" t="str">
            <v>г. Краснодар, 
ул. Совхозная, 
д. 15</v>
          </cell>
          <cell r="D773">
            <v>15.141666666667</v>
          </cell>
          <cell r="E773" t="e">
            <v>#N/A</v>
          </cell>
          <cell r="F773" t="e">
            <v>#N/A</v>
          </cell>
          <cell r="G773" t="e">
            <v>#N/A</v>
          </cell>
          <cell r="H773" t="e">
            <v>#N/A</v>
          </cell>
          <cell r="I773" t="e">
            <v>#N/A</v>
          </cell>
        </row>
        <row r="774">
          <cell r="A774">
            <v>48400685</v>
          </cell>
          <cell r="B774" t="str">
            <v>город Краснодар</v>
          </cell>
          <cell r="C774" t="str">
            <v>г. Краснодар, 
ул. Сормовская, 
д. 22</v>
          </cell>
          <cell r="D774">
            <v>13.525000000001</v>
          </cell>
          <cell r="E774" t="e">
            <v>#N/A</v>
          </cell>
          <cell r="F774" t="e">
            <v>#N/A</v>
          </cell>
          <cell r="G774" t="e">
            <v>#N/A</v>
          </cell>
          <cell r="H774" t="e">
            <v>#N/A</v>
          </cell>
          <cell r="I774" t="e">
            <v>#N/A</v>
          </cell>
        </row>
        <row r="775">
          <cell r="A775">
            <v>737170761</v>
          </cell>
          <cell r="B775" t="str">
            <v>город Краснодар</v>
          </cell>
          <cell r="C775" t="str">
            <v>г. Краснодар, 
ул. Средняя, 
д. 92</v>
          </cell>
          <cell r="D775">
            <v>1.1316666666670001</v>
          </cell>
          <cell r="E775" t="e">
            <v>#N/A</v>
          </cell>
          <cell r="F775" t="e">
            <v>#N/A</v>
          </cell>
          <cell r="G775" t="e">
            <v>#N/A</v>
          </cell>
          <cell r="H775" t="e">
            <v>#N/A</v>
          </cell>
          <cell r="I775" t="e">
            <v>#N/A</v>
          </cell>
        </row>
        <row r="776">
          <cell r="A776">
            <v>361752879</v>
          </cell>
          <cell r="B776" t="str">
            <v>город Краснодар</v>
          </cell>
          <cell r="C776" t="str">
            <v>г. Краснодар, 
ул. Ставропольская, 
д. 4</v>
          </cell>
          <cell r="D776">
            <v>9.9166666666680001</v>
          </cell>
          <cell r="E776" t="e">
            <v>#N/A</v>
          </cell>
          <cell r="F776" t="e">
            <v>#N/A</v>
          </cell>
          <cell r="G776" t="e">
            <v>#N/A</v>
          </cell>
          <cell r="H776" t="e">
            <v>#N/A</v>
          </cell>
          <cell r="I776" t="e">
            <v>#N/A</v>
          </cell>
        </row>
        <row r="777">
          <cell r="A777">
            <v>48400568</v>
          </cell>
          <cell r="B777" t="str">
            <v>город Краснодар</v>
          </cell>
          <cell r="C777" t="str">
            <v>г. Краснодар, 
ул. Ставропольская, 
д. 81</v>
          </cell>
          <cell r="D777">
            <v>10.558333333333</v>
          </cell>
          <cell r="E777" t="e">
            <v>#N/A</v>
          </cell>
          <cell r="F777" t="e">
            <v>#N/A</v>
          </cell>
          <cell r="G777" t="e">
            <v>#N/A</v>
          </cell>
          <cell r="H777" t="e">
            <v>#N/A</v>
          </cell>
          <cell r="I777" t="e">
            <v>#N/A</v>
          </cell>
        </row>
        <row r="778">
          <cell r="A778">
            <v>736624434</v>
          </cell>
          <cell r="B778" t="str">
            <v>город Краснодар</v>
          </cell>
          <cell r="C778" t="str">
            <v>г. Краснодар, 
ул. Ставропольская, 
д. 153</v>
          </cell>
          <cell r="D778">
            <v>20.1875</v>
          </cell>
          <cell r="E778" t="e">
            <v>#N/A</v>
          </cell>
          <cell r="F778" t="e">
            <v>#N/A</v>
          </cell>
          <cell r="G778" t="e">
            <v>#N/A</v>
          </cell>
          <cell r="H778" t="e">
            <v>#N/A</v>
          </cell>
          <cell r="I778" t="e">
            <v>#N/A</v>
          </cell>
        </row>
        <row r="779">
          <cell r="A779">
            <v>48400574</v>
          </cell>
          <cell r="B779" t="str">
            <v>город Краснодар</v>
          </cell>
          <cell r="C779" t="str">
            <v>г. Краснодар, 
ул. Ставропольская, 
д. 156</v>
          </cell>
          <cell r="D779">
            <v>12.204166666667</v>
          </cell>
          <cell r="E779" t="e">
            <v>#N/A</v>
          </cell>
          <cell r="F779" t="e">
            <v>#N/A</v>
          </cell>
          <cell r="G779" t="e">
            <v>#N/A</v>
          </cell>
          <cell r="H779" t="e">
            <v>#N/A</v>
          </cell>
          <cell r="I779" t="e">
            <v>#N/A</v>
          </cell>
        </row>
        <row r="780">
          <cell r="A780">
            <v>736556490</v>
          </cell>
          <cell r="B780" t="str">
            <v>город Краснодар</v>
          </cell>
          <cell r="C780" t="str">
            <v>г. Краснодар, 
ул. Станкостроительная, 
д. 3</v>
          </cell>
          <cell r="D780">
            <v>21.4725</v>
          </cell>
          <cell r="E780" t="e">
            <v>#N/A</v>
          </cell>
          <cell r="F780" t="e">
            <v>#N/A</v>
          </cell>
          <cell r="G780" t="e">
            <v>#N/A</v>
          </cell>
          <cell r="H780" t="e">
            <v>#N/A</v>
          </cell>
          <cell r="I780" t="e">
            <v>#N/A</v>
          </cell>
        </row>
        <row r="781">
          <cell r="A781">
            <v>736448663</v>
          </cell>
          <cell r="B781" t="str">
            <v>город Краснодар</v>
          </cell>
          <cell r="C781" t="str">
            <v>г. Краснодар, 
ул. Станкостроительная, 
д. 11</v>
          </cell>
          <cell r="D781">
            <v>15.4</v>
          </cell>
          <cell r="E781" t="e">
            <v>#N/A</v>
          </cell>
          <cell r="F781" t="e">
            <v>#N/A</v>
          </cell>
          <cell r="G781" t="e">
            <v>#N/A</v>
          </cell>
          <cell r="H781" t="e">
            <v>#N/A</v>
          </cell>
          <cell r="I781" t="e">
            <v>#N/A</v>
          </cell>
        </row>
        <row r="782">
          <cell r="A782">
            <v>736455223</v>
          </cell>
          <cell r="B782" t="str">
            <v>город Краснодар</v>
          </cell>
          <cell r="C782" t="str">
            <v>г. Краснодар, 
ул. Станкостроительная, 
д. 26</v>
          </cell>
          <cell r="D782">
            <v>25.111666666666999</v>
          </cell>
          <cell r="E782" t="e">
            <v>#N/A</v>
          </cell>
          <cell r="F782" t="e">
            <v>#N/A</v>
          </cell>
          <cell r="G782" t="e">
            <v>#N/A</v>
          </cell>
          <cell r="H782" t="e">
            <v>#N/A</v>
          </cell>
          <cell r="I782" t="e">
            <v>#N/A</v>
          </cell>
        </row>
        <row r="783">
          <cell r="A783">
            <v>736552989</v>
          </cell>
          <cell r="B783" t="str">
            <v>город Краснодар</v>
          </cell>
          <cell r="C783" t="str">
            <v>г. Краснодар, 
ул. Станкостроительная, 
д. 26/1</v>
          </cell>
          <cell r="D783">
            <v>19.175000000000001</v>
          </cell>
          <cell r="E783" t="e">
            <v>#N/A</v>
          </cell>
          <cell r="F783" t="e">
            <v>#N/A</v>
          </cell>
          <cell r="G783" t="e">
            <v>#N/A</v>
          </cell>
          <cell r="H783" t="e">
            <v>#N/A</v>
          </cell>
          <cell r="I783" t="e">
            <v>#N/A</v>
          </cell>
        </row>
        <row r="784">
          <cell r="A784">
            <v>736535477</v>
          </cell>
          <cell r="B784" t="str">
            <v>город Краснодар</v>
          </cell>
          <cell r="C784" t="str">
            <v>г. Краснодар, 
ул. Стахановская, 
д. 2</v>
          </cell>
          <cell r="D784">
            <v>16.881666666667002</v>
          </cell>
          <cell r="E784" t="e">
            <v>#N/A</v>
          </cell>
          <cell r="F784" t="e">
            <v>#N/A</v>
          </cell>
          <cell r="G784" t="e">
            <v>#N/A</v>
          </cell>
          <cell r="H784" t="e">
            <v>#N/A</v>
          </cell>
          <cell r="I784" t="e">
            <v>#N/A</v>
          </cell>
        </row>
        <row r="785">
          <cell r="A785">
            <v>78918277</v>
          </cell>
          <cell r="B785" t="str">
            <v>город Краснодар</v>
          </cell>
          <cell r="C785" t="str">
            <v>г. Краснодар, 
ул. Стахановская, 
д. 4</v>
          </cell>
          <cell r="D785">
            <v>4.9533333333330001</v>
          </cell>
          <cell r="E785" t="e">
            <v>#N/A</v>
          </cell>
          <cell r="F785" t="e">
            <v>#N/A</v>
          </cell>
          <cell r="G785" t="e">
            <v>#N/A</v>
          </cell>
          <cell r="H785" t="e">
            <v>#N/A</v>
          </cell>
          <cell r="I785" t="e">
            <v>#N/A</v>
          </cell>
        </row>
        <row r="786">
          <cell r="A786">
            <v>78918280</v>
          </cell>
          <cell r="B786" t="str">
            <v>город Краснодар</v>
          </cell>
          <cell r="C786" t="str">
            <v>г. Краснодар, 
ул. Стахановская, 
д. 6</v>
          </cell>
          <cell r="D786">
            <v>4.8949999999999996</v>
          </cell>
          <cell r="E786" t="e">
            <v>#N/A</v>
          </cell>
          <cell r="F786" t="e">
            <v>#N/A</v>
          </cell>
          <cell r="G786" t="e">
            <v>#N/A</v>
          </cell>
          <cell r="H786" t="e">
            <v>#N/A</v>
          </cell>
          <cell r="I786" t="e">
            <v>#N/A</v>
          </cell>
        </row>
        <row r="787">
          <cell r="A787">
            <v>736536227</v>
          </cell>
          <cell r="B787" t="str">
            <v>город Краснодар</v>
          </cell>
          <cell r="C787" t="str">
            <v>г. Краснодар, 
ул. Стахановская, 
д. 8/1</v>
          </cell>
          <cell r="D787">
            <v>18.715</v>
          </cell>
          <cell r="E787" t="e">
            <v>#N/A</v>
          </cell>
          <cell r="F787" t="e">
            <v>#N/A</v>
          </cell>
          <cell r="G787" t="e">
            <v>#N/A</v>
          </cell>
          <cell r="H787" t="e">
            <v>#N/A</v>
          </cell>
          <cell r="I787" t="e">
            <v>#N/A</v>
          </cell>
        </row>
        <row r="788">
          <cell r="A788">
            <v>736535854</v>
          </cell>
          <cell r="B788" t="str">
            <v>город Краснодар</v>
          </cell>
          <cell r="C788" t="str">
            <v>г. Краснодар, 
ул. Стахановская, 
д. 8</v>
          </cell>
          <cell r="D788">
            <v>19.043333333332999</v>
          </cell>
          <cell r="E788" t="e">
            <v>#N/A</v>
          </cell>
          <cell r="F788" t="e">
            <v>#N/A</v>
          </cell>
          <cell r="G788" t="e">
            <v>#N/A</v>
          </cell>
          <cell r="H788" t="e">
            <v>#N/A</v>
          </cell>
          <cell r="I788" t="e">
            <v>#N/A</v>
          </cell>
        </row>
        <row r="789">
          <cell r="A789">
            <v>736535164</v>
          </cell>
          <cell r="B789" t="str">
            <v>город Краснодар</v>
          </cell>
          <cell r="C789" t="str">
            <v>г. Краснодар, 
ул. Стахановская, 
д. 10</v>
          </cell>
          <cell r="D789">
            <v>21.375</v>
          </cell>
          <cell r="E789" t="e">
            <v>#N/A</v>
          </cell>
          <cell r="F789" t="e">
            <v>#N/A</v>
          </cell>
          <cell r="G789" t="e">
            <v>#N/A</v>
          </cell>
          <cell r="H789" t="e">
            <v>#N/A</v>
          </cell>
          <cell r="I789" t="e">
            <v>#N/A</v>
          </cell>
        </row>
        <row r="790">
          <cell r="A790">
            <v>736535246</v>
          </cell>
          <cell r="B790" t="str">
            <v>город Краснодар</v>
          </cell>
          <cell r="C790" t="str">
            <v>г. Краснодар, 
ул. Стахановская, 
д. 12</v>
          </cell>
          <cell r="D790">
            <v>20.475000000000001</v>
          </cell>
          <cell r="E790" t="e">
            <v>#N/A</v>
          </cell>
          <cell r="F790" t="e">
            <v>#N/A</v>
          </cell>
          <cell r="G790" t="e">
            <v>#N/A</v>
          </cell>
          <cell r="H790" t="e">
            <v>#N/A</v>
          </cell>
          <cell r="I790" t="e">
            <v>#N/A</v>
          </cell>
        </row>
        <row r="791">
          <cell r="A791">
            <v>736544269</v>
          </cell>
          <cell r="B791" t="str">
            <v>город Краснодар</v>
          </cell>
          <cell r="C791" t="str">
            <v>г. Краснодар, 
ул. Степная, 
д. 62</v>
          </cell>
          <cell r="D791">
            <v>17.835000000000001</v>
          </cell>
          <cell r="E791" t="e">
            <v>#N/A</v>
          </cell>
          <cell r="F791" t="e">
            <v>#N/A</v>
          </cell>
          <cell r="G791" t="e">
            <v>#N/A</v>
          </cell>
          <cell r="H791" t="e">
            <v>#N/A</v>
          </cell>
          <cell r="I791" t="e">
            <v>#N/A</v>
          </cell>
        </row>
        <row r="792">
          <cell r="A792">
            <v>726831964</v>
          </cell>
          <cell r="B792" t="str">
            <v>город Краснодар</v>
          </cell>
          <cell r="C792" t="str">
            <v>г. Краснодар, 
ул. Таганрогская, 
д. 13</v>
          </cell>
          <cell r="D792">
            <v>20.25</v>
          </cell>
          <cell r="E792" t="e">
            <v>#N/A</v>
          </cell>
          <cell r="F792" t="e">
            <v>#N/A</v>
          </cell>
          <cell r="G792" t="e">
            <v>#N/A</v>
          </cell>
          <cell r="H792" t="e">
            <v>#N/A</v>
          </cell>
          <cell r="I792" t="e">
            <v>#N/A</v>
          </cell>
        </row>
        <row r="793">
          <cell r="A793">
            <v>726832188</v>
          </cell>
          <cell r="B793" t="str">
            <v>город Краснодар</v>
          </cell>
          <cell r="C793" t="str">
            <v>г. Краснодар, 
ул. Таганрогская, 
д. 18</v>
          </cell>
          <cell r="D793">
            <v>24</v>
          </cell>
          <cell r="E793" t="e">
            <v>#N/A</v>
          </cell>
          <cell r="F793" t="e">
            <v>#N/A</v>
          </cell>
          <cell r="G793" t="e">
            <v>#N/A</v>
          </cell>
          <cell r="H793" t="e">
            <v>#N/A</v>
          </cell>
          <cell r="I793" t="e">
            <v>#N/A</v>
          </cell>
        </row>
        <row r="794">
          <cell r="A794">
            <v>48400688</v>
          </cell>
          <cell r="B794" t="str">
            <v>город Краснодар</v>
          </cell>
          <cell r="C794" t="str">
            <v>г. Краснодар, 
ул. Таманская, 
д. 151</v>
          </cell>
          <cell r="D794">
            <v>16.166666666666998</v>
          </cell>
          <cell r="E794" t="e">
            <v>#N/A</v>
          </cell>
          <cell r="F794" t="e">
            <v>#N/A</v>
          </cell>
          <cell r="G794" t="e">
            <v>#N/A</v>
          </cell>
          <cell r="H794" t="e">
            <v>#N/A</v>
          </cell>
          <cell r="I794" t="e">
            <v>#N/A</v>
          </cell>
        </row>
        <row r="795">
          <cell r="A795">
            <v>726978735</v>
          </cell>
          <cell r="B795" t="str">
            <v>город Краснодар</v>
          </cell>
          <cell r="C795" t="str">
            <v>г. Краснодар, 
ул. Таманская, 
д. 158</v>
          </cell>
          <cell r="D795">
            <v>21.75</v>
          </cell>
          <cell r="E795" t="e">
            <v>#N/A</v>
          </cell>
          <cell r="F795" t="e">
            <v>#N/A</v>
          </cell>
          <cell r="G795" t="e">
            <v>#N/A</v>
          </cell>
          <cell r="H795" t="e">
            <v>#N/A</v>
          </cell>
          <cell r="I795" t="e">
            <v>#N/A</v>
          </cell>
        </row>
        <row r="796">
          <cell r="A796">
            <v>726834226</v>
          </cell>
          <cell r="B796" t="str">
            <v>город Краснодар</v>
          </cell>
          <cell r="C796" t="str">
            <v>г. Краснодар, 
ул. Таманская, 
д. 160</v>
          </cell>
          <cell r="D796">
            <v>21.943333333333001</v>
          </cell>
          <cell r="E796" t="e">
            <v>#N/A</v>
          </cell>
          <cell r="F796" t="e">
            <v>#N/A</v>
          </cell>
          <cell r="G796" t="e">
            <v>#N/A</v>
          </cell>
          <cell r="H796" t="e">
            <v>#N/A</v>
          </cell>
          <cell r="I796" t="e">
            <v>#N/A</v>
          </cell>
        </row>
        <row r="797">
          <cell r="A797">
            <v>726989449</v>
          </cell>
          <cell r="B797" t="str">
            <v>город Краснодар</v>
          </cell>
          <cell r="C797" t="str">
            <v>г. Краснодар, 
ул. Таманская, 
д. 162</v>
          </cell>
          <cell r="D797">
            <v>21.943333333333001</v>
          </cell>
          <cell r="E797" t="e">
            <v>#N/A</v>
          </cell>
          <cell r="F797" t="e">
            <v>#N/A</v>
          </cell>
          <cell r="G797" t="e">
            <v>#N/A</v>
          </cell>
          <cell r="H797" t="e">
            <v>#N/A</v>
          </cell>
          <cell r="I797" t="e">
            <v>#N/A</v>
          </cell>
        </row>
        <row r="798">
          <cell r="A798">
            <v>726990326</v>
          </cell>
          <cell r="B798" t="str">
            <v>город Краснодар</v>
          </cell>
          <cell r="C798" t="str">
            <v>г. Краснодар, 
ул. Таманская, 
д. 164</v>
          </cell>
          <cell r="D798">
            <v>21.943333333333001</v>
          </cell>
          <cell r="E798" t="e">
            <v>#N/A</v>
          </cell>
          <cell r="F798" t="e">
            <v>#N/A</v>
          </cell>
          <cell r="G798" t="e">
            <v>#N/A</v>
          </cell>
          <cell r="H798" t="e">
            <v>#N/A</v>
          </cell>
          <cell r="I798" t="e">
            <v>#N/A</v>
          </cell>
        </row>
        <row r="799">
          <cell r="A799">
            <v>99986359</v>
          </cell>
          <cell r="B799" t="str">
            <v>город Краснодар</v>
          </cell>
          <cell r="C799" t="str">
            <v>г. Краснодар, 
ул. Таманская, 
д. 166</v>
          </cell>
          <cell r="D799">
            <v>11.241666666666999</v>
          </cell>
          <cell r="E799" t="e">
            <v>#N/A</v>
          </cell>
          <cell r="F799" t="e">
            <v>#N/A</v>
          </cell>
          <cell r="G799" t="e">
            <v>#N/A</v>
          </cell>
          <cell r="H799" t="e">
            <v>#N/A</v>
          </cell>
          <cell r="I799" t="e">
            <v>#N/A</v>
          </cell>
        </row>
        <row r="800">
          <cell r="A800">
            <v>726992427</v>
          </cell>
          <cell r="B800" t="str">
            <v>город Краснодар</v>
          </cell>
          <cell r="C800" t="str">
            <v>г. Краснодар, 
ул. Таманская, 
д. 168</v>
          </cell>
          <cell r="D800">
            <v>21.75</v>
          </cell>
          <cell r="E800" t="e">
            <v>#N/A</v>
          </cell>
          <cell r="F800" t="e">
            <v>#N/A</v>
          </cell>
          <cell r="G800" t="e">
            <v>#N/A</v>
          </cell>
          <cell r="H800" t="e">
            <v>#N/A</v>
          </cell>
          <cell r="I800" t="e">
            <v>#N/A</v>
          </cell>
        </row>
        <row r="801">
          <cell r="A801">
            <v>726993060</v>
          </cell>
          <cell r="B801" t="str">
            <v>город Краснодар</v>
          </cell>
          <cell r="C801" t="str">
            <v>г. Краснодар, 
ул. Таманская, 
д. 170</v>
          </cell>
          <cell r="D801">
            <v>21.943333333333001</v>
          </cell>
          <cell r="E801" t="e">
            <v>#N/A</v>
          </cell>
          <cell r="F801" t="e">
            <v>#N/A</v>
          </cell>
          <cell r="G801" t="e">
            <v>#N/A</v>
          </cell>
          <cell r="H801" t="e">
            <v>#N/A</v>
          </cell>
          <cell r="I801" t="e">
            <v>#N/A</v>
          </cell>
        </row>
        <row r="802">
          <cell r="A802">
            <v>726993481</v>
          </cell>
          <cell r="B802" t="str">
            <v>город Краснодар</v>
          </cell>
          <cell r="C802" t="str">
            <v>г. Краснодар, 
ул. Таманская, 
д. 172</v>
          </cell>
          <cell r="D802">
            <v>20.43</v>
          </cell>
          <cell r="E802" t="e">
            <v>#N/A</v>
          </cell>
          <cell r="F802" t="e">
            <v>#N/A</v>
          </cell>
          <cell r="G802" t="e">
            <v>#N/A</v>
          </cell>
          <cell r="H802" t="e">
            <v>#N/A</v>
          </cell>
          <cell r="I802" t="e">
            <v>#N/A</v>
          </cell>
        </row>
        <row r="803">
          <cell r="A803">
            <v>727124224</v>
          </cell>
          <cell r="B803" t="str">
            <v>город Краснодар</v>
          </cell>
          <cell r="C803" t="str">
            <v>г. Краснодар, 
ул. Тепличная, 
д. 18</v>
          </cell>
          <cell r="D803">
            <v>20.562499999999002</v>
          </cell>
          <cell r="E803" t="e">
            <v>#N/A</v>
          </cell>
          <cell r="F803" t="e">
            <v>#N/A</v>
          </cell>
          <cell r="G803" t="e">
            <v>#N/A</v>
          </cell>
          <cell r="H803" t="e">
            <v>#N/A</v>
          </cell>
          <cell r="I803" t="e">
            <v>#N/A</v>
          </cell>
        </row>
        <row r="804">
          <cell r="A804">
            <v>727125966</v>
          </cell>
          <cell r="B804" t="str">
            <v>город Краснодар</v>
          </cell>
          <cell r="C804" t="str">
            <v>г. Краснодар, 
ул. Тепличная, 
д. 20</v>
          </cell>
          <cell r="D804">
            <v>18.778333333332</v>
          </cell>
          <cell r="E804" t="e">
            <v>#N/A</v>
          </cell>
          <cell r="F804" t="e">
            <v>#N/A</v>
          </cell>
          <cell r="G804" t="e">
            <v>#N/A</v>
          </cell>
          <cell r="H804" t="e">
            <v>#N/A</v>
          </cell>
          <cell r="I804" t="e">
            <v>#N/A</v>
          </cell>
        </row>
        <row r="805">
          <cell r="A805">
            <v>727127355</v>
          </cell>
          <cell r="B805" t="str">
            <v>город Краснодар</v>
          </cell>
          <cell r="C805" t="str">
            <v>г. Краснодар, 
ул. Тепличная, 
д. 22</v>
          </cell>
          <cell r="D805">
            <v>15.813333333332</v>
          </cell>
          <cell r="E805" t="e">
            <v>#N/A</v>
          </cell>
          <cell r="F805" t="e">
            <v>#N/A</v>
          </cell>
          <cell r="G805" t="e">
            <v>#N/A</v>
          </cell>
          <cell r="H805" t="e">
            <v>#N/A</v>
          </cell>
          <cell r="I805" t="e">
            <v>#N/A</v>
          </cell>
        </row>
        <row r="806">
          <cell r="A806">
            <v>727130645</v>
          </cell>
          <cell r="B806" t="str">
            <v>город Краснодар</v>
          </cell>
          <cell r="C806" t="str">
            <v>г. Краснодар, 
ул. Тепличная, 
д. 24</v>
          </cell>
          <cell r="D806">
            <v>17.544166666668001</v>
          </cell>
          <cell r="E806" t="e">
            <v>#N/A</v>
          </cell>
          <cell r="F806" t="e">
            <v>#N/A</v>
          </cell>
          <cell r="G806" t="e">
            <v>#N/A</v>
          </cell>
          <cell r="H806" t="e">
            <v>#N/A</v>
          </cell>
          <cell r="I806" t="e">
            <v>#N/A</v>
          </cell>
        </row>
        <row r="807">
          <cell r="A807">
            <v>727165914</v>
          </cell>
          <cell r="B807" t="str">
            <v>город Краснодар</v>
          </cell>
          <cell r="C807" t="str">
            <v>г. Краснодар, 
ул. Тепличная, 
д. 26</v>
          </cell>
          <cell r="D807">
            <v>14.645833333334</v>
          </cell>
          <cell r="E807" t="e">
            <v>#N/A</v>
          </cell>
          <cell r="F807" t="e">
            <v>#N/A</v>
          </cell>
          <cell r="G807" t="e">
            <v>#N/A</v>
          </cell>
          <cell r="H807" t="e">
            <v>#N/A</v>
          </cell>
          <cell r="I807" t="e">
            <v>#N/A</v>
          </cell>
        </row>
        <row r="808">
          <cell r="A808">
            <v>727168068</v>
          </cell>
          <cell r="B808" t="str">
            <v>город Краснодар</v>
          </cell>
          <cell r="C808" t="str">
            <v>г. Краснодар, 
ул. Тепличная, 
д. 28</v>
          </cell>
          <cell r="D808">
            <v>20.044999999999</v>
          </cell>
          <cell r="E808" t="e">
            <v>#N/A</v>
          </cell>
          <cell r="F808" t="e">
            <v>#N/A</v>
          </cell>
          <cell r="G808" t="e">
            <v>#N/A</v>
          </cell>
          <cell r="H808" t="e">
            <v>#N/A</v>
          </cell>
          <cell r="I808" t="e">
            <v>#N/A</v>
          </cell>
        </row>
        <row r="809">
          <cell r="A809">
            <v>727172906</v>
          </cell>
          <cell r="B809" t="str">
            <v>город Краснодар</v>
          </cell>
          <cell r="C809" t="str">
            <v>г. Краснодар, 
ул. Тепличная, 
д. 30</v>
          </cell>
          <cell r="D809">
            <v>19.791666666666</v>
          </cell>
          <cell r="E809" t="e">
            <v>#N/A</v>
          </cell>
          <cell r="F809" t="e">
            <v>#N/A</v>
          </cell>
          <cell r="G809" t="e">
            <v>#N/A</v>
          </cell>
          <cell r="H809" t="e">
            <v>#N/A</v>
          </cell>
          <cell r="I809" t="e">
            <v>#N/A</v>
          </cell>
        </row>
        <row r="810">
          <cell r="A810">
            <v>727218245</v>
          </cell>
          <cell r="B810" t="str">
            <v>город Краснодар</v>
          </cell>
          <cell r="C810" t="str">
            <v>г. Краснодар, 
ул. Тепличная, 
д. 32</v>
          </cell>
          <cell r="D810">
            <v>17.544166666668001</v>
          </cell>
          <cell r="E810" t="e">
            <v>#N/A</v>
          </cell>
          <cell r="F810" t="e">
            <v>#N/A</v>
          </cell>
          <cell r="G810" t="e">
            <v>#N/A</v>
          </cell>
          <cell r="H810" t="e">
            <v>#N/A</v>
          </cell>
          <cell r="I810" t="e">
            <v>#N/A</v>
          </cell>
        </row>
        <row r="811">
          <cell r="A811">
            <v>727221535</v>
          </cell>
          <cell r="B811" t="str">
            <v>город Краснодар</v>
          </cell>
          <cell r="C811" t="str">
            <v>г. Краснодар, 
ул. Тепличная, 
д. 34</v>
          </cell>
          <cell r="D811">
            <v>20.044999999999</v>
          </cell>
          <cell r="E811" t="e">
            <v>#N/A</v>
          </cell>
          <cell r="F811" t="e">
            <v>#N/A</v>
          </cell>
          <cell r="G811" t="e">
            <v>#N/A</v>
          </cell>
          <cell r="H811" t="e">
            <v>#N/A</v>
          </cell>
          <cell r="I811" t="e">
            <v>#N/A</v>
          </cell>
        </row>
        <row r="812">
          <cell r="A812">
            <v>727224825</v>
          </cell>
          <cell r="B812" t="str">
            <v>город Краснодар</v>
          </cell>
          <cell r="C812" t="str">
            <v>г. Краснодар, 
ул. Тепличная, 
д. 36</v>
          </cell>
          <cell r="D812">
            <v>19.517500000001</v>
          </cell>
          <cell r="E812" t="e">
            <v>#N/A</v>
          </cell>
          <cell r="F812" t="e">
            <v>#N/A</v>
          </cell>
          <cell r="G812" t="e">
            <v>#N/A</v>
          </cell>
          <cell r="H812" t="e">
            <v>#N/A</v>
          </cell>
          <cell r="I812" t="e">
            <v>#N/A</v>
          </cell>
        </row>
        <row r="813">
          <cell r="A813">
            <v>727225600</v>
          </cell>
          <cell r="B813" t="str">
            <v>город Краснодар</v>
          </cell>
          <cell r="C813" t="str">
            <v>г. Краснодар, 
ул. Тепличная, 
д. 38</v>
          </cell>
          <cell r="D813">
            <v>20.044999999999</v>
          </cell>
          <cell r="E813" t="e">
            <v>#N/A</v>
          </cell>
          <cell r="F813" t="e">
            <v>#N/A</v>
          </cell>
          <cell r="G813" t="e">
            <v>#N/A</v>
          </cell>
          <cell r="H813" t="e">
            <v>#N/A</v>
          </cell>
          <cell r="I813" t="e">
            <v>#N/A</v>
          </cell>
        </row>
        <row r="814">
          <cell r="A814">
            <v>48400781</v>
          </cell>
          <cell r="B814" t="str">
            <v>город Краснодар</v>
          </cell>
          <cell r="C814" t="str">
            <v>г. Краснодар, 
ул. Тепличная, 
д. 40</v>
          </cell>
          <cell r="D814">
            <v>14.266666666666</v>
          </cell>
          <cell r="E814" t="e">
            <v>#N/A</v>
          </cell>
          <cell r="F814" t="e">
            <v>#N/A</v>
          </cell>
          <cell r="G814" t="e">
            <v>#N/A</v>
          </cell>
          <cell r="H814" t="e">
            <v>#N/A</v>
          </cell>
          <cell r="I814" t="e">
            <v>#N/A</v>
          </cell>
        </row>
        <row r="815">
          <cell r="A815">
            <v>727226217</v>
          </cell>
          <cell r="B815" t="str">
            <v>город Краснодар</v>
          </cell>
          <cell r="C815" t="str">
            <v>г. Краснодар, 
ул. Тепличная, 
д. 42</v>
          </cell>
          <cell r="D815">
            <v>13.521666666666</v>
          </cell>
          <cell r="E815" t="e">
            <v>#N/A</v>
          </cell>
          <cell r="F815" t="e">
            <v>#N/A</v>
          </cell>
          <cell r="G815" t="e">
            <v>#N/A</v>
          </cell>
          <cell r="H815" t="e">
            <v>#N/A</v>
          </cell>
          <cell r="I815" t="e">
            <v>#N/A</v>
          </cell>
        </row>
        <row r="816">
          <cell r="A816">
            <v>727227413</v>
          </cell>
          <cell r="B816" t="str">
            <v>город Краснодар</v>
          </cell>
          <cell r="C816" t="str">
            <v>г. Краснодар, 
ул. Тепличная, 
д. 44</v>
          </cell>
          <cell r="D816">
            <v>17.891666666666001</v>
          </cell>
          <cell r="E816" t="e">
            <v>#N/A</v>
          </cell>
          <cell r="F816" t="e">
            <v>#N/A</v>
          </cell>
          <cell r="G816" t="e">
            <v>#N/A</v>
          </cell>
          <cell r="H816" t="e">
            <v>#N/A</v>
          </cell>
          <cell r="I816" t="e">
            <v>#N/A</v>
          </cell>
        </row>
        <row r="817">
          <cell r="A817">
            <v>725632309</v>
          </cell>
          <cell r="B817" t="str">
            <v>город Краснодар</v>
          </cell>
          <cell r="C817" t="str">
            <v>г. Краснодар, 
ул. Трамвайная, 
д. 11</v>
          </cell>
          <cell r="D817">
            <v>23.466666666666999</v>
          </cell>
          <cell r="E817" t="e">
            <v>#N/A</v>
          </cell>
          <cell r="F817" t="e">
            <v>#N/A</v>
          </cell>
          <cell r="G817" t="e">
            <v>#N/A</v>
          </cell>
          <cell r="H817" t="e">
            <v>#N/A</v>
          </cell>
          <cell r="I817" t="e">
            <v>#N/A</v>
          </cell>
        </row>
        <row r="818">
          <cell r="A818">
            <v>729761140</v>
          </cell>
          <cell r="B818" t="str">
            <v>город Краснодар</v>
          </cell>
          <cell r="C818" t="str">
            <v>г. Краснодар, 
ул. Фабричная, 
д. 2</v>
          </cell>
          <cell r="D818">
            <v>16.868333333332998</v>
          </cell>
          <cell r="E818" t="e">
            <v>#N/A</v>
          </cell>
          <cell r="F818" t="e">
            <v>#N/A</v>
          </cell>
          <cell r="G818" t="e">
            <v>#N/A</v>
          </cell>
          <cell r="H818" t="e">
            <v>#N/A</v>
          </cell>
          <cell r="I818" t="e">
            <v>#N/A</v>
          </cell>
        </row>
        <row r="819">
          <cell r="A819">
            <v>730215361</v>
          </cell>
          <cell r="B819" t="str">
            <v>город Краснодар</v>
          </cell>
          <cell r="C819" t="str">
            <v>г. Краснодар, 
ул. Фестивальная, 
д. 23</v>
          </cell>
          <cell r="D819">
            <v>16.675000000000001</v>
          </cell>
          <cell r="E819" t="e">
            <v>#N/A</v>
          </cell>
          <cell r="F819" t="e">
            <v>#N/A</v>
          </cell>
          <cell r="G819" t="e">
            <v>#N/A</v>
          </cell>
          <cell r="H819" t="e">
            <v>#N/A</v>
          </cell>
          <cell r="I819" t="e">
            <v>#N/A</v>
          </cell>
        </row>
        <row r="820">
          <cell r="A820">
            <v>730215741</v>
          </cell>
          <cell r="B820" t="str">
            <v>город Краснодар</v>
          </cell>
          <cell r="C820" t="str">
            <v>г. Краснодар, 
ул. Фестивальная, 
д. 25</v>
          </cell>
          <cell r="D820">
            <v>16.675000000000001</v>
          </cell>
          <cell r="E820" t="e">
            <v>#N/A</v>
          </cell>
          <cell r="F820" t="e">
            <v>#N/A</v>
          </cell>
          <cell r="G820" t="e">
            <v>#N/A</v>
          </cell>
          <cell r="H820" t="e">
            <v>#N/A</v>
          </cell>
          <cell r="I820" t="e">
            <v>#N/A</v>
          </cell>
        </row>
        <row r="821">
          <cell r="A821">
            <v>730216373</v>
          </cell>
          <cell r="B821" t="str">
            <v>город Краснодар</v>
          </cell>
          <cell r="C821" t="str">
            <v>г. Краснодар, 
ул. Фестивальная, 
д. 34</v>
          </cell>
          <cell r="D821">
            <v>16.100000000000001</v>
          </cell>
          <cell r="E821" t="e">
            <v>#N/A</v>
          </cell>
          <cell r="F821" t="e">
            <v>#N/A</v>
          </cell>
          <cell r="G821" t="e">
            <v>#N/A</v>
          </cell>
          <cell r="H821" t="e">
            <v>#N/A</v>
          </cell>
          <cell r="I821" t="e">
            <v>#N/A</v>
          </cell>
        </row>
        <row r="822">
          <cell r="A822">
            <v>730216943</v>
          </cell>
          <cell r="B822" t="str">
            <v>город Краснодар</v>
          </cell>
          <cell r="C822" t="str">
            <v>г. Краснодар, 
ул. Фестивальная, 
д. 36</v>
          </cell>
          <cell r="D822">
            <v>16.100000000000001</v>
          </cell>
          <cell r="E822" t="e">
            <v>#N/A</v>
          </cell>
          <cell r="F822" t="e">
            <v>#N/A</v>
          </cell>
          <cell r="G822" t="e">
            <v>#N/A</v>
          </cell>
          <cell r="H822" t="e">
            <v>#N/A</v>
          </cell>
          <cell r="I822" t="e">
            <v>#N/A</v>
          </cell>
        </row>
        <row r="823">
          <cell r="A823">
            <v>728926983</v>
          </cell>
          <cell r="B823" t="str">
            <v>город Краснодар</v>
          </cell>
          <cell r="C823" t="str">
            <v>г. Краснодар, 
ул. им. Фрунзе, 
д. 41</v>
          </cell>
          <cell r="D823">
            <v>20.318333333333001</v>
          </cell>
          <cell r="E823" t="e">
            <v>#N/A</v>
          </cell>
          <cell r="F823" t="e">
            <v>#N/A</v>
          </cell>
          <cell r="G823" t="e">
            <v>#N/A</v>
          </cell>
          <cell r="H823" t="e">
            <v>#N/A</v>
          </cell>
          <cell r="I823" t="e">
            <v>#N/A</v>
          </cell>
        </row>
        <row r="824">
          <cell r="A824">
            <v>247186227</v>
          </cell>
          <cell r="B824" t="str">
            <v>город Краснодар</v>
          </cell>
          <cell r="C824" t="str">
            <v>г. Краснодар, 
ул. им. Фрунзе, 
д. 61</v>
          </cell>
          <cell r="D824">
            <v>14.666666666667</v>
          </cell>
          <cell r="E824" t="e">
            <v>#N/A</v>
          </cell>
          <cell r="F824" t="e">
            <v>#N/A</v>
          </cell>
          <cell r="G824" t="e">
            <v>#N/A</v>
          </cell>
          <cell r="H824" t="e">
            <v>#N/A</v>
          </cell>
          <cell r="I824" t="e">
            <v>#N/A</v>
          </cell>
        </row>
        <row r="825">
          <cell r="A825">
            <v>730320388</v>
          </cell>
          <cell r="B825" t="str">
            <v>город Краснодар</v>
          </cell>
          <cell r="C825" t="str">
            <v>г. Краснодар, 
ул. Химзаводская, 
д. 48</v>
          </cell>
          <cell r="D825">
            <v>18.850000000000001</v>
          </cell>
          <cell r="E825" t="e">
            <v>#N/A</v>
          </cell>
          <cell r="F825" t="e">
            <v>#N/A</v>
          </cell>
          <cell r="G825" t="e">
            <v>#N/A</v>
          </cell>
          <cell r="H825" t="e">
            <v>#N/A</v>
          </cell>
          <cell r="I825" t="e">
            <v>#N/A</v>
          </cell>
        </row>
        <row r="826">
          <cell r="A826">
            <v>99996290</v>
          </cell>
          <cell r="B826" t="str">
            <v>город Краснодар</v>
          </cell>
          <cell r="C826" t="str">
            <v>г. Краснодар, 
ул. Хрустальная, 
д. 1, корп. 1</v>
          </cell>
          <cell r="D826">
            <v>1.4850000000000001</v>
          </cell>
          <cell r="E826" t="e">
            <v>#N/A</v>
          </cell>
          <cell r="F826" t="e">
            <v>#N/A</v>
          </cell>
          <cell r="G826" t="e">
            <v>#N/A</v>
          </cell>
          <cell r="H826" t="e">
            <v>#N/A</v>
          </cell>
          <cell r="I826" t="e">
            <v>#N/A</v>
          </cell>
        </row>
        <row r="827">
          <cell r="A827">
            <v>729012805</v>
          </cell>
          <cell r="B827" t="str">
            <v>город Краснодар</v>
          </cell>
          <cell r="C827" t="str">
            <v>г. Краснодар, 
ул. Центральная, 
д. 16</v>
          </cell>
          <cell r="D827">
            <v>2.7149999999999999</v>
          </cell>
          <cell r="E827" t="e">
            <v>#N/A</v>
          </cell>
          <cell r="F827" t="e">
            <v>#N/A</v>
          </cell>
          <cell r="G827" t="e">
            <v>#N/A</v>
          </cell>
          <cell r="H827" t="e">
            <v>#N/A</v>
          </cell>
          <cell r="I827" t="e">
            <v>#N/A</v>
          </cell>
        </row>
        <row r="828">
          <cell r="A828">
            <v>730341006</v>
          </cell>
          <cell r="B828" t="str">
            <v>город Краснодар</v>
          </cell>
          <cell r="C828" t="str">
            <v>г. Краснодар, 
ул. Черкасская, 
д. 35</v>
          </cell>
          <cell r="D828">
            <v>2.1166666666670002</v>
          </cell>
          <cell r="E828" t="e">
            <v>#N/A</v>
          </cell>
          <cell r="F828" t="e">
            <v>#N/A</v>
          </cell>
          <cell r="G828" t="e">
            <v>#N/A</v>
          </cell>
          <cell r="H828" t="e">
            <v>#N/A</v>
          </cell>
          <cell r="I828" t="e">
            <v>#N/A</v>
          </cell>
        </row>
        <row r="829">
          <cell r="A829">
            <v>731178378</v>
          </cell>
          <cell r="B829" t="str">
            <v>город Краснодар</v>
          </cell>
          <cell r="C829" t="str">
            <v>г. Краснодар, 
ул. Шоссе Нефтяников, 
д. 5</v>
          </cell>
          <cell r="D829">
            <v>24.7</v>
          </cell>
          <cell r="E829" t="e">
            <v>#N/A</v>
          </cell>
          <cell r="F829" t="e">
            <v>#N/A</v>
          </cell>
          <cell r="G829" t="e">
            <v>#N/A</v>
          </cell>
          <cell r="H829" t="e">
            <v>#N/A</v>
          </cell>
          <cell r="I829" t="e">
            <v>#N/A</v>
          </cell>
        </row>
        <row r="830">
          <cell r="A830">
            <v>730948004</v>
          </cell>
          <cell r="B830" t="str">
            <v>город Краснодар</v>
          </cell>
          <cell r="C830" t="str">
            <v>г. Краснодар, 
ул. Шоссе Нефтяников, 
д. 15</v>
          </cell>
          <cell r="D830">
            <v>22.946666666666999</v>
          </cell>
          <cell r="E830" t="e">
            <v>#N/A</v>
          </cell>
          <cell r="F830" t="e">
            <v>#N/A</v>
          </cell>
          <cell r="G830" t="e">
            <v>#N/A</v>
          </cell>
          <cell r="H830" t="e">
            <v>#N/A</v>
          </cell>
          <cell r="I830" t="e">
            <v>#N/A</v>
          </cell>
        </row>
        <row r="831">
          <cell r="A831">
            <v>730948130</v>
          </cell>
          <cell r="B831" t="str">
            <v>город Краснодар</v>
          </cell>
          <cell r="C831" t="str">
            <v>г. Краснодар, 
ул. Шоссе Нефтяников, 
д. 17</v>
          </cell>
          <cell r="D831">
            <v>22.154166666666999</v>
          </cell>
          <cell r="E831" t="e">
            <v>#N/A</v>
          </cell>
          <cell r="F831" t="e">
            <v>#N/A</v>
          </cell>
          <cell r="G831" t="e">
            <v>#N/A</v>
          </cell>
          <cell r="H831" t="e">
            <v>#N/A</v>
          </cell>
          <cell r="I831" t="e">
            <v>#N/A</v>
          </cell>
        </row>
        <row r="832">
          <cell r="A832">
            <v>730948215</v>
          </cell>
          <cell r="B832" t="str">
            <v>город Краснодар</v>
          </cell>
          <cell r="C832" t="str">
            <v>г. Краснодар, 
ул. Шоссе Нефтяников, 
д. 19</v>
          </cell>
          <cell r="D832">
            <v>16.499166666667001</v>
          </cell>
          <cell r="E832" t="e">
            <v>#N/A</v>
          </cell>
          <cell r="F832" t="e">
            <v>#N/A</v>
          </cell>
          <cell r="G832" t="e">
            <v>#N/A</v>
          </cell>
          <cell r="H832" t="e">
            <v>#N/A</v>
          </cell>
          <cell r="I832" t="e">
            <v>#N/A</v>
          </cell>
        </row>
        <row r="833">
          <cell r="A833">
            <v>731150722</v>
          </cell>
          <cell r="B833" t="str">
            <v>город Краснодар</v>
          </cell>
          <cell r="C833" t="str">
            <v>г. Краснодар, 
ул. Шоссе Нефтяников, 
д. 23</v>
          </cell>
          <cell r="D833">
            <v>22.274999999999999</v>
          </cell>
          <cell r="E833" t="e">
            <v>#N/A</v>
          </cell>
          <cell r="F833" t="e">
            <v>#N/A</v>
          </cell>
          <cell r="G833" t="e">
            <v>#N/A</v>
          </cell>
          <cell r="H833" t="e">
            <v>#N/A</v>
          </cell>
          <cell r="I833" t="e">
            <v>#N/A</v>
          </cell>
        </row>
        <row r="834">
          <cell r="A834">
            <v>731156189</v>
          </cell>
          <cell r="B834" t="str">
            <v>город Краснодар</v>
          </cell>
          <cell r="C834" t="str">
            <v>г. Краснодар, 
ул. Шоссе Нефтяников, 
д. 25/1</v>
          </cell>
          <cell r="D834">
            <v>19.043333333332999</v>
          </cell>
          <cell r="E834" t="e">
            <v>#N/A</v>
          </cell>
          <cell r="F834" t="e">
            <v>#N/A</v>
          </cell>
          <cell r="G834" t="e">
            <v>#N/A</v>
          </cell>
          <cell r="H834" t="e">
            <v>#N/A</v>
          </cell>
          <cell r="I834" t="e">
            <v>#N/A</v>
          </cell>
        </row>
        <row r="835">
          <cell r="A835">
            <v>731155815</v>
          </cell>
          <cell r="B835" t="str">
            <v>город Краснодар</v>
          </cell>
          <cell r="C835" t="str">
            <v>г. Краснодар, 
ул. Шоссе Нефтяников, 
д. 25</v>
          </cell>
          <cell r="D835">
            <v>22.12</v>
          </cell>
          <cell r="E835" t="e">
            <v>#N/A</v>
          </cell>
          <cell r="F835" t="e">
            <v>#N/A</v>
          </cell>
          <cell r="G835" t="e">
            <v>#N/A</v>
          </cell>
          <cell r="H835" t="e">
            <v>#N/A</v>
          </cell>
          <cell r="I835" t="e">
            <v>#N/A</v>
          </cell>
        </row>
        <row r="836">
          <cell r="A836">
            <v>731156812</v>
          </cell>
          <cell r="B836" t="str">
            <v>город Краснодар</v>
          </cell>
          <cell r="C836" t="str">
            <v>г. Краснодар, 
ул. Шоссе Нефтяников, 
д. 25/2</v>
          </cell>
          <cell r="D836">
            <v>19.175000000000001</v>
          </cell>
          <cell r="E836" t="e">
            <v>#N/A</v>
          </cell>
          <cell r="F836" t="e">
            <v>#N/A</v>
          </cell>
          <cell r="G836" t="e">
            <v>#N/A</v>
          </cell>
          <cell r="H836" t="e">
            <v>#N/A</v>
          </cell>
          <cell r="I836" t="e">
            <v>#N/A</v>
          </cell>
        </row>
        <row r="837">
          <cell r="A837">
            <v>731157251</v>
          </cell>
          <cell r="B837" t="str">
            <v>город Краснодар</v>
          </cell>
          <cell r="C837" t="str">
            <v>г. Краснодар, 
ул. Шоссе Нефтяников, 
д. 25/3</v>
          </cell>
          <cell r="D837">
            <v>18.781666666667</v>
          </cell>
          <cell r="E837" t="e">
            <v>#N/A</v>
          </cell>
          <cell r="F837" t="e">
            <v>#N/A</v>
          </cell>
          <cell r="G837" t="e">
            <v>#N/A</v>
          </cell>
          <cell r="H837" t="e">
            <v>#N/A</v>
          </cell>
          <cell r="I837" t="e">
            <v>#N/A</v>
          </cell>
        </row>
        <row r="838">
          <cell r="A838">
            <v>731157914</v>
          </cell>
          <cell r="B838" t="str">
            <v>город Краснодар</v>
          </cell>
          <cell r="C838" t="str">
            <v>г. Краснодар, 
ул. Шоссе Нефтяников, 
д. 25/4</v>
          </cell>
          <cell r="D838">
            <v>22.321666666666999</v>
          </cell>
          <cell r="E838" t="e">
            <v>#N/A</v>
          </cell>
          <cell r="F838" t="e">
            <v>#N/A</v>
          </cell>
          <cell r="G838" t="e">
            <v>#N/A</v>
          </cell>
          <cell r="H838" t="e">
            <v>#N/A</v>
          </cell>
          <cell r="I838" t="e">
            <v>#N/A</v>
          </cell>
        </row>
        <row r="839">
          <cell r="A839">
            <v>731159045</v>
          </cell>
          <cell r="B839" t="str">
            <v>город Краснодар</v>
          </cell>
          <cell r="C839" t="str">
            <v>г. Краснодар, 
ул. Шоссе Нефтяников, 
д. 27</v>
          </cell>
          <cell r="D839">
            <v>17.350000000001</v>
          </cell>
          <cell r="E839" t="e">
            <v>#N/A</v>
          </cell>
          <cell r="F839" t="e">
            <v>#N/A</v>
          </cell>
          <cell r="G839" t="e">
            <v>#N/A</v>
          </cell>
          <cell r="H839" t="e">
            <v>#N/A</v>
          </cell>
          <cell r="I839" t="e">
            <v>#N/A</v>
          </cell>
        </row>
        <row r="840">
          <cell r="A840">
            <v>731159832</v>
          </cell>
          <cell r="B840" t="str">
            <v>город Краснодар</v>
          </cell>
          <cell r="C840" t="str">
            <v>г. Краснодар, 
ул. Шоссе Нефтяников, 
д. 29</v>
          </cell>
          <cell r="D840">
            <v>21.774999999999999</v>
          </cell>
          <cell r="E840" t="e">
            <v>#N/A</v>
          </cell>
          <cell r="F840" t="e">
            <v>#N/A</v>
          </cell>
          <cell r="G840" t="e">
            <v>#N/A</v>
          </cell>
          <cell r="H840" t="e">
            <v>#N/A</v>
          </cell>
          <cell r="I840" t="e">
            <v>#N/A</v>
          </cell>
        </row>
        <row r="841">
          <cell r="A841">
            <v>731160385</v>
          </cell>
          <cell r="B841" t="str">
            <v>город Краснодар</v>
          </cell>
          <cell r="C841" t="str">
            <v>г. Краснодар, 
ул. Шоссе Нефтяников, 
д. 31</v>
          </cell>
          <cell r="D841">
            <v>26.185833333333001</v>
          </cell>
          <cell r="E841" t="e">
            <v>#N/A</v>
          </cell>
          <cell r="F841" t="e">
            <v>#N/A</v>
          </cell>
          <cell r="G841" t="e">
            <v>#N/A</v>
          </cell>
          <cell r="H841" t="e">
            <v>#N/A</v>
          </cell>
          <cell r="I841" t="e">
            <v>#N/A</v>
          </cell>
        </row>
        <row r="842">
          <cell r="A842">
            <v>731165554</v>
          </cell>
          <cell r="B842" t="str">
            <v>город Краснодар</v>
          </cell>
          <cell r="C842" t="str">
            <v>г. Краснодар, 
ул. Шоссе Нефтяников, 
д. 33</v>
          </cell>
          <cell r="D842">
            <v>21.998333333333001</v>
          </cell>
          <cell r="E842" t="e">
            <v>#N/A</v>
          </cell>
          <cell r="F842" t="e">
            <v>#N/A</v>
          </cell>
          <cell r="G842" t="e">
            <v>#N/A</v>
          </cell>
          <cell r="H842" t="e">
            <v>#N/A</v>
          </cell>
          <cell r="I842" t="e">
            <v>#N/A</v>
          </cell>
        </row>
        <row r="843">
          <cell r="A843">
            <v>731171630</v>
          </cell>
          <cell r="B843" t="str">
            <v>город Краснодар</v>
          </cell>
          <cell r="C843" t="str">
            <v>г. Краснодар, 
ул. Шоссе Нефтяников, 
д. 35/2</v>
          </cell>
          <cell r="D843">
            <v>23.25</v>
          </cell>
          <cell r="E843" t="e">
            <v>#N/A</v>
          </cell>
          <cell r="F843" t="e">
            <v>#N/A</v>
          </cell>
          <cell r="G843" t="e">
            <v>#N/A</v>
          </cell>
          <cell r="H843" t="e">
            <v>#N/A</v>
          </cell>
          <cell r="I843" t="e">
            <v>#N/A</v>
          </cell>
        </row>
        <row r="844">
          <cell r="A844">
            <v>201541908</v>
          </cell>
          <cell r="B844" t="str">
            <v>город Краснодар</v>
          </cell>
          <cell r="C844" t="str">
            <v>г. Краснодар, 
ул. Шоссе Нефтяников, 
д. 35/1</v>
          </cell>
          <cell r="D844">
            <v>16.433333333333</v>
          </cell>
          <cell r="E844" t="e">
            <v>#N/A</v>
          </cell>
          <cell r="F844" t="e">
            <v>#N/A</v>
          </cell>
          <cell r="G844" t="e">
            <v>#N/A</v>
          </cell>
          <cell r="H844" t="e">
            <v>#N/A</v>
          </cell>
          <cell r="I844" t="e">
            <v>#N/A</v>
          </cell>
        </row>
        <row r="845">
          <cell r="A845">
            <v>99987672</v>
          </cell>
          <cell r="B845" t="str">
            <v>город Краснодар</v>
          </cell>
          <cell r="C845" t="str">
            <v>г. Краснодар, 
ул. Шоссе Нефтяников, 
д. 35</v>
          </cell>
          <cell r="D845">
            <v>25.348333333332999</v>
          </cell>
          <cell r="E845" t="e">
            <v>#N/A</v>
          </cell>
          <cell r="F845" t="e">
            <v>#N/A</v>
          </cell>
          <cell r="G845" t="e">
            <v>#N/A</v>
          </cell>
          <cell r="H845" t="e">
            <v>#N/A</v>
          </cell>
          <cell r="I845" t="e">
            <v>#N/A</v>
          </cell>
        </row>
        <row r="846">
          <cell r="A846">
            <v>731177014</v>
          </cell>
          <cell r="B846" t="str">
            <v>город Краснодар</v>
          </cell>
          <cell r="C846" t="str">
            <v>г. Краснодар, 
ул. Шоссе Нефтяников, 
д. 39</v>
          </cell>
          <cell r="D846">
            <v>17.73</v>
          </cell>
          <cell r="E846" t="e">
            <v>#N/A</v>
          </cell>
          <cell r="F846" t="e">
            <v>#N/A</v>
          </cell>
          <cell r="G846" t="e">
            <v>#N/A</v>
          </cell>
          <cell r="H846" t="e">
            <v>#N/A</v>
          </cell>
          <cell r="I846" t="e">
            <v>#N/A</v>
          </cell>
        </row>
        <row r="847">
          <cell r="A847">
            <v>731178873</v>
          </cell>
          <cell r="B847" t="str">
            <v>город Краснодар</v>
          </cell>
          <cell r="C847" t="str">
            <v>г. Краснодар, 
ул. Шоссе Нефтяников, 
д. 51</v>
          </cell>
          <cell r="D847">
            <v>14.82</v>
          </cell>
          <cell r="E847" t="e">
            <v>#N/A</v>
          </cell>
          <cell r="F847" t="e">
            <v>#N/A</v>
          </cell>
          <cell r="G847" t="e">
            <v>#N/A</v>
          </cell>
          <cell r="H847" t="e">
            <v>#N/A</v>
          </cell>
          <cell r="I847" t="e">
            <v>#N/A</v>
          </cell>
        </row>
        <row r="848">
          <cell r="A848">
            <v>99999098</v>
          </cell>
          <cell r="B848" t="str">
            <v>город Краснодар</v>
          </cell>
          <cell r="C848" t="str">
            <v>г. Краснодар, 
ул. Шумана, 
д. 2</v>
          </cell>
          <cell r="D848">
            <v>0.21083333333400001</v>
          </cell>
          <cell r="E848" t="e">
            <v>#N/A</v>
          </cell>
          <cell r="F848" t="e">
            <v>#N/A</v>
          </cell>
          <cell r="G848" t="e">
            <v>#N/A</v>
          </cell>
          <cell r="H848" t="e">
            <v>#N/A</v>
          </cell>
          <cell r="I848" t="e">
            <v>#N/A</v>
          </cell>
        </row>
        <row r="849">
          <cell r="A849">
            <v>99999100</v>
          </cell>
          <cell r="B849" t="str">
            <v>город Краснодар</v>
          </cell>
          <cell r="C849" t="str">
            <v>г. Краснодар, 
ул. Шумана, 
д. 6</v>
          </cell>
          <cell r="D849">
            <v>0.19083333333399999</v>
          </cell>
          <cell r="E849" t="e">
            <v>#N/A</v>
          </cell>
          <cell r="F849" t="e">
            <v>#N/A</v>
          </cell>
          <cell r="G849" t="e">
            <v>#N/A</v>
          </cell>
          <cell r="H849" t="e">
            <v>#N/A</v>
          </cell>
          <cell r="I849" t="e">
            <v>#N/A</v>
          </cell>
        </row>
        <row r="850">
          <cell r="A850">
            <v>99999101</v>
          </cell>
          <cell r="B850" t="str">
            <v>город Краснодар</v>
          </cell>
          <cell r="C850" t="str">
            <v>г. Краснодар, 
ул. Шумана, 
д. 8, корп. 1</v>
          </cell>
          <cell r="D850">
            <v>0.21083333333400001</v>
          </cell>
          <cell r="E850" t="e">
            <v>#N/A</v>
          </cell>
          <cell r="F850" t="e">
            <v>#N/A</v>
          </cell>
          <cell r="G850" t="e">
            <v>#N/A</v>
          </cell>
          <cell r="H850" t="e">
            <v>#N/A</v>
          </cell>
          <cell r="I850" t="e">
            <v>#N/A</v>
          </cell>
        </row>
        <row r="851">
          <cell r="A851">
            <v>99999102</v>
          </cell>
          <cell r="B851" t="str">
            <v>город Краснодар</v>
          </cell>
          <cell r="C851" t="str">
            <v>г. Краснодар, 
ул. Шумана, 
д. 8, корп. 2</v>
          </cell>
          <cell r="D851">
            <v>0.21083333333400001</v>
          </cell>
          <cell r="E851" t="e">
            <v>#N/A</v>
          </cell>
          <cell r="F851" t="e">
            <v>#N/A</v>
          </cell>
          <cell r="G851" t="e">
            <v>#N/A</v>
          </cell>
          <cell r="H851" t="e">
            <v>#N/A</v>
          </cell>
          <cell r="I851" t="e">
            <v>#N/A</v>
          </cell>
        </row>
        <row r="852">
          <cell r="A852">
            <v>99999103</v>
          </cell>
          <cell r="B852" t="str">
            <v>город Краснодар</v>
          </cell>
          <cell r="C852" t="str">
            <v>г. Краснодар, 
ул. Шумана, 
д. 10</v>
          </cell>
          <cell r="D852">
            <v>0.21083333333400001</v>
          </cell>
          <cell r="E852" t="e">
            <v>#N/A</v>
          </cell>
          <cell r="F852" t="e">
            <v>#N/A</v>
          </cell>
          <cell r="G852" t="e">
            <v>#N/A</v>
          </cell>
          <cell r="H852" t="e">
            <v>#N/A</v>
          </cell>
          <cell r="I852" t="e">
            <v>#N/A</v>
          </cell>
        </row>
        <row r="853">
          <cell r="A853">
            <v>731199428</v>
          </cell>
          <cell r="B853" t="str">
            <v>город Краснодар</v>
          </cell>
          <cell r="C853" t="str">
            <v>г. Краснодар, 
ул. Южная, 
д. 11</v>
          </cell>
          <cell r="D853">
            <v>18.2</v>
          </cell>
          <cell r="E853" t="e">
            <v>#N/A</v>
          </cell>
          <cell r="F853" t="e">
            <v>#N/A</v>
          </cell>
          <cell r="G853" t="e">
            <v>#N/A</v>
          </cell>
          <cell r="H853" t="e">
            <v>#N/A</v>
          </cell>
          <cell r="I853" t="e">
            <v>#N/A</v>
          </cell>
        </row>
        <row r="854">
          <cell r="A854">
            <v>731210721</v>
          </cell>
          <cell r="B854" t="str">
            <v>город Краснодар</v>
          </cell>
          <cell r="C854" t="str">
            <v>г. Краснодар, 
ул. Южная, 
д. 12</v>
          </cell>
          <cell r="D854">
            <v>17.073333333333</v>
          </cell>
          <cell r="E854" t="e">
            <v>#N/A</v>
          </cell>
          <cell r="F854" t="e">
            <v>#N/A</v>
          </cell>
          <cell r="G854" t="e">
            <v>#N/A</v>
          </cell>
          <cell r="H854" t="e">
            <v>#N/A</v>
          </cell>
          <cell r="I854" t="e">
            <v>#N/A</v>
          </cell>
        </row>
        <row r="855">
          <cell r="A855">
            <v>731222509</v>
          </cell>
          <cell r="B855" t="str">
            <v>город Краснодар</v>
          </cell>
          <cell r="C855" t="str">
            <v>г. Краснодар, 
ул. Южная, 
д. 14</v>
          </cell>
          <cell r="D855">
            <v>18.715</v>
          </cell>
          <cell r="E855" t="e">
            <v>#N/A</v>
          </cell>
          <cell r="F855" t="e">
            <v>#N/A</v>
          </cell>
          <cell r="G855" t="e">
            <v>#N/A</v>
          </cell>
          <cell r="H855" t="e">
            <v>#N/A</v>
          </cell>
          <cell r="I855" t="e">
            <v>#N/A</v>
          </cell>
        </row>
        <row r="856">
          <cell r="A856">
            <v>731234304</v>
          </cell>
          <cell r="B856" t="str">
            <v>город Краснодар</v>
          </cell>
          <cell r="C856" t="str">
            <v>г. Краснодар, 
ул. Южная, 
д. 18</v>
          </cell>
          <cell r="D856">
            <v>17.920000000000002</v>
          </cell>
          <cell r="E856" t="e">
            <v>#N/A</v>
          </cell>
          <cell r="F856" t="e">
            <v>#N/A</v>
          </cell>
          <cell r="G856" t="e">
            <v>#N/A</v>
          </cell>
          <cell r="H856" t="e">
            <v>#N/A</v>
          </cell>
          <cell r="I856" t="e">
            <v>#N/A</v>
          </cell>
        </row>
        <row r="857">
          <cell r="A857">
            <v>731242352</v>
          </cell>
          <cell r="B857" t="str">
            <v>город Краснодар</v>
          </cell>
          <cell r="C857" t="str">
            <v>г. Краснодар, 
ул. Южная, 
д. 21</v>
          </cell>
          <cell r="D857">
            <v>18.386666666667001</v>
          </cell>
          <cell r="E857" t="e">
            <v>#N/A</v>
          </cell>
          <cell r="F857" t="e">
            <v>#N/A</v>
          </cell>
          <cell r="G857" t="e">
            <v>#N/A</v>
          </cell>
          <cell r="H857" t="e">
            <v>#N/A</v>
          </cell>
          <cell r="I857" t="e">
            <v>#N/A</v>
          </cell>
        </row>
        <row r="858">
          <cell r="A858">
            <v>731296455</v>
          </cell>
          <cell r="B858" t="str">
            <v>город Краснодар</v>
          </cell>
          <cell r="C858" t="str">
            <v>г. Краснодар, 
ул. Юннатов, 
д. 5</v>
          </cell>
          <cell r="D858">
            <v>16.100000000000001</v>
          </cell>
          <cell r="E858" t="e">
            <v>#N/A</v>
          </cell>
          <cell r="F858" t="e">
            <v>#N/A</v>
          </cell>
          <cell r="G858" t="e">
            <v>#N/A</v>
          </cell>
          <cell r="H858" t="e">
            <v>#N/A</v>
          </cell>
          <cell r="I858" t="e">
            <v>#N/A</v>
          </cell>
        </row>
        <row r="859">
          <cell r="A859">
            <v>731289698</v>
          </cell>
          <cell r="B859" t="str">
            <v>город Краснодар</v>
          </cell>
          <cell r="C859" t="str">
            <v>г. Краснодар, 
ул. Юннатов, 
д. 17</v>
          </cell>
          <cell r="D859">
            <v>21.375</v>
          </cell>
          <cell r="E859" t="e">
            <v>#N/A</v>
          </cell>
          <cell r="F859" t="e">
            <v>#N/A</v>
          </cell>
          <cell r="G859" t="e">
            <v>#N/A</v>
          </cell>
          <cell r="H859" t="e">
            <v>#N/A</v>
          </cell>
          <cell r="I859" t="e">
            <v>#N/A</v>
          </cell>
        </row>
        <row r="860">
          <cell r="A860">
            <v>731292089</v>
          </cell>
          <cell r="B860" t="str">
            <v>город Краснодар</v>
          </cell>
          <cell r="C860" t="str">
            <v>г. Краснодар, 
ул. Юннатов, 
д. 19</v>
          </cell>
          <cell r="D860">
            <v>23.456666666667001</v>
          </cell>
          <cell r="E860" t="e">
            <v>#N/A</v>
          </cell>
          <cell r="F860" t="e">
            <v>#N/A</v>
          </cell>
          <cell r="G860" t="e">
            <v>#N/A</v>
          </cell>
          <cell r="H860" t="e">
            <v>#N/A</v>
          </cell>
          <cell r="I860" t="e">
            <v>#N/A</v>
          </cell>
        </row>
        <row r="861">
          <cell r="A861">
            <v>731293309</v>
          </cell>
          <cell r="B861" t="str">
            <v>город Краснодар</v>
          </cell>
          <cell r="C861" t="str">
            <v>г. Краснодар, 
ул. Юннатов, 
д. 21</v>
          </cell>
          <cell r="D861">
            <v>24</v>
          </cell>
          <cell r="E861" t="e">
            <v>#N/A</v>
          </cell>
          <cell r="F861" t="e">
            <v>#N/A</v>
          </cell>
          <cell r="G861" t="e">
            <v>#N/A</v>
          </cell>
          <cell r="H861" t="e">
            <v>#N/A</v>
          </cell>
          <cell r="I861" t="e">
            <v>#N/A</v>
          </cell>
        </row>
        <row r="862">
          <cell r="A862">
            <v>731294751</v>
          </cell>
          <cell r="B862" t="str">
            <v>город Краснодар</v>
          </cell>
          <cell r="C862" t="str">
            <v>г. Краснодар, 
ул. Юннатов, 
д. 25</v>
          </cell>
          <cell r="D862">
            <v>14.85</v>
          </cell>
          <cell r="E862" t="e">
            <v>#N/A</v>
          </cell>
          <cell r="F862" t="e">
            <v>#N/A</v>
          </cell>
          <cell r="G862" t="e">
            <v>#N/A</v>
          </cell>
          <cell r="H862" t="e">
            <v>#N/A</v>
          </cell>
          <cell r="I862" t="e">
            <v>#N/A</v>
          </cell>
        </row>
        <row r="863">
          <cell r="A863">
            <v>361768714</v>
          </cell>
          <cell r="B863" t="str">
            <v>город Краснодар</v>
          </cell>
          <cell r="C863" t="str">
            <v>г. Краснодар, 
ул. Юннатов, 
д. 27</v>
          </cell>
          <cell r="D863">
            <v>24</v>
          </cell>
          <cell r="E863" t="e">
            <v>#N/A</v>
          </cell>
          <cell r="F863" t="e">
            <v>#N/A</v>
          </cell>
          <cell r="G863" t="e">
            <v>#N/A</v>
          </cell>
          <cell r="H863" t="e">
            <v>#N/A</v>
          </cell>
          <cell r="I863" t="e">
            <v>#N/A</v>
          </cell>
        </row>
        <row r="864">
          <cell r="A864">
            <v>247186235</v>
          </cell>
          <cell r="B864" t="str">
            <v>город Краснодар</v>
          </cell>
          <cell r="C864" t="str">
            <v>г. Краснодар, 
ул. Юннатов, 
д. 29</v>
          </cell>
          <cell r="D864">
            <v>10.706666666666001</v>
          </cell>
          <cell r="E864" t="e">
            <v>#N/A</v>
          </cell>
          <cell r="F864" t="e">
            <v>#N/A</v>
          </cell>
          <cell r="G864" t="e">
            <v>#N/A</v>
          </cell>
          <cell r="H864" t="e">
            <v>#N/A</v>
          </cell>
          <cell r="I864" t="e">
            <v>#N/A</v>
          </cell>
        </row>
        <row r="865">
          <cell r="A865">
            <v>723887435</v>
          </cell>
          <cell r="B865" t="str">
            <v>город Краснодар</v>
          </cell>
          <cell r="C865" t="str">
            <v>г. Краснодар, 
пер. Юшковский, 
д. 28</v>
          </cell>
          <cell r="D865">
            <v>2.0133333333330001</v>
          </cell>
          <cell r="E865" t="e">
            <v>#N/A</v>
          </cell>
          <cell r="F865" t="e">
            <v>#N/A</v>
          </cell>
          <cell r="G865" t="e">
            <v>#N/A</v>
          </cell>
          <cell r="H865" t="e">
            <v>#N/A</v>
          </cell>
          <cell r="I865" t="e">
            <v>#N/A</v>
          </cell>
        </row>
        <row r="866">
          <cell r="A866">
            <v>721121986</v>
          </cell>
          <cell r="B866" t="str">
            <v>город Краснодар</v>
          </cell>
          <cell r="C866" t="str">
            <v>г. Краснодар, 
пос. Белозерный, 
д. 1/1</v>
          </cell>
          <cell r="D866">
            <v>17.420000000000002</v>
          </cell>
          <cell r="E866" t="e">
            <v>#N/A</v>
          </cell>
          <cell r="F866" t="e">
            <v>#N/A</v>
          </cell>
          <cell r="G866" t="e">
            <v>#N/A</v>
          </cell>
          <cell r="H866" t="e">
            <v>#N/A</v>
          </cell>
          <cell r="I866" t="e">
            <v>#N/A</v>
          </cell>
        </row>
        <row r="867">
          <cell r="A867">
            <v>721119879</v>
          </cell>
          <cell r="B867" t="str">
            <v>город Краснодар</v>
          </cell>
          <cell r="C867" t="str">
            <v>г. Краснодар, 
пос. Белозерный, 
д. 1</v>
          </cell>
          <cell r="D867">
            <v>18.9375</v>
          </cell>
          <cell r="E867" t="e">
            <v>#N/A</v>
          </cell>
          <cell r="F867" t="e">
            <v>#N/A</v>
          </cell>
          <cell r="G867" t="e">
            <v>#N/A</v>
          </cell>
          <cell r="H867" t="e">
            <v>#N/A</v>
          </cell>
          <cell r="I867" t="e">
            <v>#N/A</v>
          </cell>
        </row>
        <row r="868">
          <cell r="A868">
            <v>745616030</v>
          </cell>
          <cell r="B868" t="str">
            <v>город Краснодар</v>
          </cell>
          <cell r="C868" t="str">
            <v>г. Краснодар, 
пос. Березовый, 
ул. Декоративная, 
д. 1/3</v>
          </cell>
          <cell r="D868">
            <v>4.4916666666660001</v>
          </cell>
          <cell r="E868" t="e">
            <v>#N/A</v>
          </cell>
          <cell r="F868" t="e">
            <v>#N/A</v>
          </cell>
          <cell r="G868" t="e">
            <v>#N/A</v>
          </cell>
          <cell r="H868" t="e">
            <v>#N/A</v>
          </cell>
          <cell r="I868" t="e">
            <v>#N/A</v>
          </cell>
        </row>
        <row r="869">
          <cell r="A869">
            <v>737216535</v>
          </cell>
          <cell r="B869" t="str">
            <v>город Краснодар</v>
          </cell>
          <cell r="C869" t="str">
            <v>г. Краснодар, 
пос. Березовый, 
ул. Декоративная, 
д. 10</v>
          </cell>
          <cell r="D869">
            <v>18.850000000000001</v>
          </cell>
          <cell r="E869" t="e">
            <v>#N/A</v>
          </cell>
          <cell r="F869" t="e">
            <v>#N/A</v>
          </cell>
          <cell r="G869" t="e">
            <v>#N/A</v>
          </cell>
          <cell r="H869" t="e">
            <v>#N/A</v>
          </cell>
          <cell r="I869" t="e">
            <v>#N/A</v>
          </cell>
        </row>
        <row r="870">
          <cell r="A870">
            <v>737222784</v>
          </cell>
          <cell r="B870" t="str">
            <v>город Краснодар</v>
          </cell>
          <cell r="C870" t="str">
            <v>г. Краснодар, 
пос. Березовый, 
ул. Декоративная, 
д. 12</v>
          </cell>
          <cell r="D870">
            <v>18.991666666667001</v>
          </cell>
          <cell r="E870" t="e">
            <v>#N/A</v>
          </cell>
          <cell r="F870" t="e">
            <v>#N/A</v>
          </cell>
          <cell r="G870" t="e">
            <v>#N/A</v>
          </cell>
          <cell r="H870" t="e">
            <v>#N/A</v>
          </cell>
          <cell r="I870" t="e">
            <v>#N/A</v>
          </cell>
        </row>
        <row r="871">
          <cell r="A871">
            <v>737180634</v>
          </cell>
          <cell r="B871" t="str">
            <v>город Краснодар</v>
          </cell>
          <cell r="C871" t="str">
            <v>г. Краснодар, 
пос. Березовый, 
ул. Ейское шоссе, 
д. 1</v>
          </cell>
          <cell r="D871">
            <v>19.891666666666001</v>
          </cell>
          <cell r="E871" t="e">
            <v>#N/A</v>
          </cell>
          <cell r="F871" t="e">
            <v>#N/A</v>
          </cell>
          <cell r="G871" t="e">
            <v>#N/A</v>
          </cell>
          <cell r="H871" t="e">
            <v>#N/A</v>
          </cell>
          <cell r="I871" t="e">
            <v>#N/A</v>
          </cell>
        </row>
        <row r="872">
          <cell r="A872">
            <v>99988016</v>
          </cell>
          <cell r="B872" t="str">
            <v>город Краснодар</v>
          </cell>
          <cell r="C872" t="str">
            <v>г. Краснодар, 
пос. Березовый, 
ул. им. Археолога Анфимова, 
д. 28</v>
          </cell>
          <cell r="D872">
            <v>9.270833333333</v>
          </cell>
          <cell r="E872" t="e">
            <v>#N/A</v>
          </cell>
          <cell r="F872" t="e">
            <v>#N/A</v>
          </cell>
          <cell r="G872" t="e">
            <v>#N/A</v>
          </cell>
          <cell r="H872" t="e">
            <v>#N/A</v>
          </cell>
          <cell r="I872" t="e">
            <v>#N/A</v>
          </cell>
        </row>
        <row r="873">
          <cell r="A873">
            <v>99988017</v>
          </cell>
          <cell r="B873" t="str">
            <v>город Краснодар</v>
          </cell>
          <cell r="C873" t="str">
            <v>г. Краснодар, 
пос. Березовый, 
ул. им. Археолога Анфимова, 
д. 29</v>
          </cell>
          <cell r="D873">
            <v>10.383333333333001</v>
          </cell>
          <cell r="E873" t="e">
            <v>#N/A</v>
          </cell>
          <cell r="F873" t="e">
            <v>#N/A</v>
          </cell>
          <cell r="G873" t="e">
            <v>#N/A</v>
          </cell>
          <cell r="H873" t="e">
            <v>#N/A</v>
          </cell>
          <cell r="I873" t="e">
            <v>#N/A</v>
          </cell>
        </row>
        <row r="874">
          <cell r="A874">
            <v>99988019</v>
          </cell>
          <cell r="B874" t="str">
            <v>город Краснодар</v>
          </cell>
          <cell r="C874" t="str">
            <v>г. Краснодар, 
пос. Березовый, 
ул. им. Археолога Анфимова, 
д. 30</v>
          </cell>
          <cell r="D874">
            <v>10.754166666667</v>
          </cell>
          <cell r="E874" t="e">
            <v>#N/A</v>
          </cell>
          <cell r="F874" t="e">
            <v>#N/A</v>
          </cell>
          <cell r="G874" t="e">
            <v>#N/A</v>
          </cell>
          <cell r="H874" t="e">
            <v>#N/A</v>
          </cell>
          <cell r="I874" t="e">
            <v>#N/A</v>
          </cell>
        </row>
        <row r="875">
          <cell r="A875">
            <v>99988020</v>
          </cell>
          <cell r="B875" t="str">
            <v>город Краснодар</v>
          </cell>
          <cell r="C875" t="str">
            <v>г. Краснодар, 
пос. Березовый, 
ул. им. Археолога Анфимова, 
д. 31</v>
          </cell>
          <cell r="D875">
            <v>11.125</v>
          </cell>
          <cell r="E875" t="e">
            <v>#N/A</v>
          </cell>
          <cell r="F875" t="e">
            <v>#N/A</v>
          </cell>
          <cell r="G875" t="e">
            <v>#N/A</v>
          </cell>
          <cell r="H875" t="e">
            <v>#N/A</v>
          </cell>
          <cell r="I875" t="e">
            <v>#N/A</v>
          </cell>
        </row>
        <row r="876">
          <cell r="A876">
            <v>99988021</v>
          </cell>
          <cell r="B876" t="str">
            <v>город Краснодар</v>
          </cell>
          <cell r="C876" t="str">
            <v>г. Краснодар, 
пос. Березовый, 
ул. им. Археолога Анфимова, 
д. 33</v>
          </cell>
          <cell r="D876">
            <v>10.754166666667</v>
          </cell>
          <cell r="E876" t="e">
            <v>#N/A</v>
          </cell>
          <cell r="F876" t="e">
            <v>#N/A</v>
          </cell>
          <cell r="G876" t="e">
            <v>#N/A</v>
          </cell>
          <cell r="H876" t="e">
            <v>#N/A</v>
          </cell>
          <cell r="I876" t="e">
            <v>#N/A</v>
          </cell>
        </row>
        <row r="877">
          <cell r="A877">
            <v>99988022</v>
          </cell>
          <cell r="B877" t="str">
            <v>город Краснодар</v>
          </cell>
          <cell r="C877" t="str">
            <v>г. Краснодар, 
пос. Березовый, 
ул. им. Археолога Анфимова, 
д. 37</v>
          </cell>
          <cell r="D877">
            <v>10.508333333333001</v>
          </cell>
          <cell r="E877" t="e">
            <v>#N/A</v>
          </cell>
          <cell r="F877" t="e">
            <v>#N/A</v>
          </cell>
          <cell r="G877" t="e">
            <v>#N/A</v>
          </cell>
          <cell r="H877" t="e">
            <v>#N/A</v>
          </cell>
          <cell r="I877" t="e">
            <v>#N/A</v>
          </cell>
        </row>
        <row r="878">
          <cell r="A878">
            <v>99988023</v>
          </cell>
          <cell r="B878" t="str">
            <v>город Краснодар</v>
          </cell>
          <cell r="C878" t="str">
            <v>г. Краснодар, 
пос. Березовый, 
ул. им. Археолога Анфимова, 
д. 38</v>
          </cell>
          <cell r="D878">
            <v>12.933333333333</v>
          </cell>
          <cell r="E878" t="e">
            <v>#N/A</v>
          </cell>
          <cell r="F878" t="e">
            <v>#N/A</v>
          </cell>
          <cell r="G878" t="e">
            <v>#N/A</v>
          </cell>
          <cell r="H878" t="e">
            <v>#N/A</v>
          </cell>
          <cell r="I878" t="e">
            <v>#N/A</v>
          </cell>
        </row>
        <row r="879">
          <cell r="A879">
            <v>721156528</v>
          </cell>
          <cell r="B879" t="str">
            <v>город Краснодар</v>
          </cell>
          <cell r="C879" t="str">
            <v>г. Краснодар, 
пос. Березовый, 
ул. им. Археолога Веселовского, 
д. 9</v>
          </cell>
          <cell r="D879">
            <v>19.726666666665999</v>
          </cell>
          <cell r="E879" t="e">
            <v>#N/A</v>
          </cell>
          <cell r="F879" t="e">
            <v>#N/A</v>
          </cell>
          <cell r="G879" t="e">
            <v>#N/A</v>
          </cell>
          <cell r="H879" t="e">
            <v>#N/A</v>
          </cell>
          <cell r="I879" t="e">
            <v>#N/A</v>
          </cell>
        </row>
        <row r="880">
          <cell r="A880">
            <v>721156862</v>
          </cell>
          <cell r="B880" t="str">
            <v>город Краснодар</v>
          </cell>
          <cell r="C880" t="str">
            <v>г. Краснодар, 
пос. Березовый, 
ул. им. Археолога Веселовского, 
д. 11</v>
          </cell>
          <cell r="D880">
            <v>19.726666666665999</v>
          </cell>
          <cell r="E880" t="e">
            <v>#N/A</v>
          </cell>
          <cell r="F880" t="e">
            <v>#N/A</v>
          </cell>
          <cell r="G880" t="e">
            <v>#N/A</v>
          </cell>
          <cell r="H880" t="e">
            <v>#N/A</v>
          </cell>
          <cell r="I880" t="e">
            <v>#N/A</v>
          </cell>
        </row>
        <row r="881">
          <cell r="A881">
            <v>721156015</v>
          </cell>
          <cell r="B881" t="str">
            <v>город Краснодар</v>
          </cell>
          <cell r="C881" t="str">
            <v>г. Краснодар, 
пос. Березовый, 
ул. им. Археолога Веселовского, 
д. 22</v>
          </cell>
          <cell r="D881">
            <v>13.813333333333</v>
          </cell>
          <cell r="E881" t="e">
            <v>#N/A</v>
          </cell>
          <cell r="F881" t="e">
            <v>#N/A</v>
          </cell>
          <cell r="G881" t="e">
            <v>#N/A</v>
          </cell>
          <cell r="H881" t="e">
            <v>#N/A</v>
          </cell>
          <cell r="I881" t="e">
            <v>#N/A</v>
          </cell>
        </row>
        <row r="882">
          <cell r="A882">
            <v>721155420</v>
          </cell>
          <cell r="B882" t="str">
            <v>город Краснодар</v>
          </cell>
          <cell r="C882" t="str">
            <v>г. Краснодар, 
пос. Березовый, 
ул. им. Археолога Веселовского, 
д. 34</v>
          </cell>
          <cell r="D882">
            <v>16.793333333332999</v>
          </cell>
          <cell r="E882" t="e">
            <v>#N/A</v>
          </cell>
          <cell r="F882" t="e">
            <v>#N/A</v>
          </cell>
          <cell r="G882" t="e">
            <v>#N/A</v>
          </cell>
          <cell r="H882" t="e">
            <v>#N/A</v>
          </cell>
          <cell r="I882" t="e">
            <v>#N/A</v>
          </cell>
        </row>
        <row r="883">
          <cell r="A883">
            <v>99988005</v>
          </cell>
          <cell r="B883" t="str">
            <v>город Краснодар</v>
          </cell>
          <cell r="C883" t="str">
            <v>г. Краснодар, 
пос. Березовый, 
ул. им. Профессора Малигонова, 
д. 14</v>
          </cell>
          <cell r="D883">
            <v>15.817500000001001</v>
          </cell>
          <cell r="E883" t="e">
            <v>#N/A</v>
          </cell>
          <cell r="F883" t="e">
            <v>#N/A</v>
          </cell>
          <cell r="G883" t="e">
            <v>#N/A</v>
          </cell>
          <cell r="H883" t="e">
            <v>#N/A</v>
          </cell>
          <cell r="I883" t="e">
            <v>#N/A</v>
          </cell>
        </row>
        <row r="884">
          <cell r="A884">
            <v>737215367</v>
          </cell>
          <cell r="B884" t="str">
            <v>город Краснодар</v>
          </cell>
          <cell r="C884" t="str">
            <v>г. Краснодар, 
пос. Березовый, 
ул. им. Профессора Рудакова, 
д. 1/1</v>
          </cell>
          <cell r="D884">
            <v>21.75</v>
          </cell>
          <cell r="E884" t="e">
            <v>#N/A</v>
          </cell>
          <cell r="F884" t="e">
            <v>#N/A</v>
          </cell>
          <cell r="G884" t="e">
            <v>#N/A</v>
          </cell>
          <cell r="H884" t="e">
            <v>#N/A</v>
          </cell>
          <cell r="I884" t="e">
            <v>#N/A</v>
          </cell>
        </row>
        <row r="885">
          <cell r="A885">
            <v>721157666</v>
          </cell>
          <cell r="B885" t="str">
            <v>город Краснодар</v>
          </cell>
          <cell r="C885" t="str">
            <v>г. Краснодар, 
пос. Березовый, 
ул. им. Профессора Рудакова, 
д. 43</v>
          </cell>
          <cell r="D885">
            <v>19.5</v>
          </cell>
          <cell r="E885" t="e">
            <v>#N/A</v>
          </cell>
          <cell r="F885" t="e">
            <v>#N/A</v>
          </cell>
          <cell r="G885" t="e">
            <v>#N/A</v>
          </cell>
          <cell r="H885" t="e">
            <v>#N/A</v>
          </cell>
          <cell r="I885" t="e">
            <v>#N/A</v>
          </cell>
        </row>
        <row r="886">
          <cell r="A886">
            <v>721154128</v>
          </cell>
          <cell r="B886" t="str">
            <v>город Краснодар</v>
          </cell>
          <cell r="C886" t="str">
            <v>г. Краснодар, 
пос. Березовый, 
ул. им. Скульптора Коломойцева, 
д. 17</v>
          </cell>
          <cell r="D886">
            <v>20.826666666666</v>
          </cell>
          <cell r="E886" t="e">
            <v>#N/A</v>
          </cell>
          <cell r="F886" t="e">
            <v>#N/A</v>
          </cell>
          <cell r="G886" t="e">
            <v>#N/A</v>
          </cell>
          <cell r="H886" t="e">
            <v>#N/A</v>
          </cell>
          <cell r="I886" t="e">
            <v>#N/A</v>
          </cell>
        </row>
        <row r="887">
          <cell r="A887">
            <v>721147539</v>
          </cell>
          <cell r="B887" t="str">
            <v>город Краснодар</v>
          </cell>
          <cell r="C887" t="str">
            <v>г. Краснодар, 
пос. Березовый, 
д. 18</v>
          </cell>
          <cell r="D887">
            <v>21.85</v>
          </cell>
          <cell r="E887" t="e">
            <v>#N/A</v>
          </cell>
          <cell r="F887" t="e">
            <v>#N/A</v>
          </cell>
          <cell r="G887" t="e">
            <v>#N/A</v>
          </cell>
          <cell r="H887" t="e">
            <v>#N/A</v>
          </cell>
          <cell r="I887" t="e">
            <v>#N/A</v>
          </cell>
        </row>
        <row r="888">
          <cell r="A888">
            <v>721153545</v>
          </cell>
          <cell r="B888" t="str">
            <v>город Краснодар</v>
          </cell>
          <cell r="C888" t="str">
            <v>г. Краснодар, 
пос. Березовый, 
ул. им. Скульптора Коломойцева, 
д. 9</v>
          </cell>
          <cell r="D888">
            <v>16.793333333332999</v>
          </cell>
          <cell r="E888" t="e">
            <v>#N/A</v>
          </cell>
          <cell r="F888" t="e">
            <v>#N/A</v>
          </cell>
          <cell r="G888" t="e">
            <v>#N/A</v>
          </cell>
          <cell r="H888" t="e">
            <v>#N/A</v>
          </cell>
          <cell r="I888" t="e">
            <v>#N/A</v>
          </cell>
        </row>
        <row r="889">
          <cell r="A889">
            <v>99996143</v>
          </cell>
          <cell r="B889" t="str">
            <v>город Краснодар</v>
          </cell>
          <cell r="C889" t="str">
            <v>г. Краснодар, 
пос. Дорожный, 
ул. Южная, 
д. 16</v>
          </cell>
          <cell r="D889">
            <v>5.35</v>
          </cell>
          <cell r="E889" t="e">
            <v>#N/A</v>
          </cell>
          <cell r="F889" t="e">
            <v>#N/A</v>
          </cell>
          <cell r="G889" t="e">
            <v>#N/A</v>
          </cell>
          <cell r="H889" t="e">
            <v>#N/A</v>
          </cell>
          <cell r="I889" t="e">
            <v>#N/A</v>
          </cell>
        </row>
        <row r="890">
          <cell r="A890">
            <v>730884197</v>
          </cell>
          <cell r="B890" t="str">
            <v>город Краснодар</v>
          </cell>
          <cell r="C890" t="str">
            <v>г. Краснодар, 
пос. Знаменский, 
ул. им. Гагарина, 
д. 10</v>
          </cell>
          <cell r="D890">
            <v>15.441666666667</v>
          </cell>
          <cell r="E890" t="e">
            <v>#N/A</v>
          </cell>
          <cell r="F890" t="e">
            <v>#N/A</v>
          </cell>
          <cell r="G890" t="e">
            <v>#N/A</v>
          </cell>
          <cell r="H890" t="e">
            <v>#N/A</v>
          </cell>
          <cell r="I890" t="e">
            <v>#N/A</v>
          </cell>
        </row>
        <row r="891">
          <cell r="A891">
            <v>730885216</v>
          </cell>
          <cell r="B891" t="str">
            <v>город Краснодар</v>
          </cell>
          <cell r="C891" t="str">
            <v>г. Краснодар, 
пос. Знаменский, 
ул. им. Гагарина, 
д. 12</v>
          </cell>
          <cell r="D891">
            <v>16.350000000000001</v>
          </cell>
          <cell r="E891" t="e">
            <v>#N/A</v>
          </cell>
          <cell r="F891" t="e">
            <v>#N/A</v>
          </cell>
          <cell r="G891" t="e">
            <v>#N/A</v>
          </cell>
          <cell r="H891" t="e">
            <v>#N/A</v>
          </cell>
          <cell r="I891" t="e">
            <v>#N/A</v>
          </cell>
        </row>
        <row r="892">
          <cell r="A892">
            <v>731184347</v>
          </cell>
          <cell r="B892" t="str">
            <v>город Краснодар</v>
          </cell>
          <cell r="C892" t="str">
            <v>г. Краснодар, 
пос. Знаменский, 
ул. им. Гагарина, 
д. 14</v>
          </cell>
          <cell r="D892">
            <v>15.991666666666999</v>
          </cell>
          <cell r="E892" t="e">
            <v>#N/A</v>
          </cell>
          <cell r="F892" t="e">
            <v>#N/A</v>
          </cell>
          <cell r="G892" t="e">
            <v>#N/A</v>
          </cell>
          <cell r="H892" t="e">
            <v>#N/A</v>
          </cell>
          <cell r="I892" t="e">
            <v>#N/A</v>
          </cell>
        </row>
        <row r="893">
          <cell r="A893">
            <v>731188512</v>
          </cell>
          <cell r="B893" t="str">
            <v>город Краснодар</v>
          </cell>
          <cell r="C893" t="str">
            <v>г. Краснодар, 
пос. Знаменский, 
ул. им. Гагарина, 
д. 16</v>
          </cell>
          <cell r="D893">
            <v>16.350000000000001</v>
          </cell>
          <cell r="E893" t="e">
            <v>#N/A</v>
          </cell>
          <cell r="F893" t="e">
            <v>#N/A</v>
          </cell>
          <cell r="G893" t="e">
            <v>#N/A</v>
          </cell>
          <cell r="H893" t="e">
            <v>#N/A</v>
          </cell>
          <cell r="I893" t="e">
            <v>#N/A</v>
          </cell>
        </row>
        <row r="894">
          <cell r="A894">
            <v>731192756</v>
          </cell>
          <cell r="B894" t="str">
            <v>город Краснодар</v>
          </cell>
          <cell r="C894" t="str">
            <v>г. Краснодар, 
пос. Знаменский, 
ул. им. Гагарина, 
д. 18</v>
          </cell>
          <cell r="D894">
            <v>16.350000000000001</v>
          </cell>
          <cell r="E894" t="e">
            <v>#N/A</v>
          </cell>
          <cell r="F894" t="e">
            <v>#N/A</v>
          </cell>
          <cell r="G894" t="e">
            <v>#N/A</v>
          </cell>
          <cell r="H894" t="e">
            <v>#N/A</v>
          </cell>
          <cell r="I894" t="e">
            <v>#N/A</v>
          </cell>
        </row>
        <row r="895">
          <cell r="A895">
            <v>731234081</v>
          </cell>
          <cell r="B895" t="str">
            <v>город Краснодар</v>
          </cell>
          <cell r="C895" t="str">
            <v>г. Краснодар, 
пос. Знаменский, 
ул. им. Гагарина, 
д. 20</v>
          </cell>
          <cell r="D895">
            <v>18.620833333333</v>
          </cell>
          <cell r="E895" t="e">
            <v>#N/A</v>
          </cell>
          <cell r="F895" t="e">
            <v>#N/A</v>
          </cell>
          <cell r="G895" t="e">
            <v>#N/A</v>
          </cell>
          <cell r="H895" t="e">
            <v>#N/A</v>
          </cell>
          <cell r="I895" t="e">
            <v>#N/A</v>
          </cell>
        </row>
        <row r="896">
          <cell r="A896">
            <v>99997357</v>
          </cell>
          <cell r="B896" t="str">
            <v>город Краснодар</v>
          </cell>
          <cell r="C896" t="str">
            <v>г. Краснодар, 
пос. Знаменский, 
ул. им. Гагарина, 
д. 34</v>
          </cell>
          <cell r="D896">
            <v>0.44833333333300002</v>
          </cell>
          <cell r="E896" t="e">
            <v>#N/A</v>
          </cell>
          <cell r="F896" t="e">
            <v>#N/A</v>
          </cell>
          <cell r="G896" t="e">
            <v>#N/A</v>
          </cell>
          <cell r="H896" t="e">
            <v>#N/A</v>
          </cell>
          <cell r="I896" t="e">
            <v>#N/A</v>
          </cell>
        </row>
        <row r="897">
          <cell r="A897">
            <v>99997368</v>
          </cell>
          <cell r="B897" t="str">
            <v>город Краснодар</v>
          </cell>
          <cell r="C897" t="str">
            <v>г. Краснодар, 
пос. Знаменский, 
ул. им. Гагарина, 
д. 36</v>
          </cell>
          <cell r="D897">
            <v>0.44833333333300002</v>
          </cell>
          <cell r="E897" t="e">
            <v>#N/A</v>
          </cell>
          <cell r="F897" t="e">
            <v>#N/A</v>
          </cell>
          <cell r="G897" t="e">
            <v>#N/A</v>
          </cell>
          <cell r="H897" t="e">
            <v>#N/A</v>
          </cell>
          <cell r="I897" t="e">
            <v>#N/A</v>
          </cell>
        </row>
        <row r="898">
          <cell r="A898">
            <v>99997370</v>
          </cell>
          <cell r="B898" t="str">
            <v>город Краснодар</v>
          </cell>
          <cell r="C898" t="str">
            <v>г. Краснодар, 
пос. Знаменский, 
ул. им. Гагарина, 
д. 38</v>
          </cell>
          <cell r="D898">
            <v>0.42333333333299999</v>
          </cell>
          <cell r="E898" t="e">
            <v>#N/A</v>
          </cell>
          <cell r="F898" t="e">
            <v>#N/A</v>
          </cell>
          <cell r="G898" t="e">
            <v>#N/A</v>
          </cell>
          <cell r="H898" t="e">
            <v>#N/A</v>
          </cell>
          <cell r="I898" t="e">
            <v>#N/A</v>
          </cell>
        </row>
        <row r="899">
          <cell r="A899">
            <v>99998687</v>
          </cell>
          <cell r="B899" t="str">
            <v>город Краснодар</v>
          </cell>
          <cell r="C899" t="str">
            <v>г. Краснодар, 
пос. Знаменский, 
ул. Первомайская, 
д. 4/А, корп. 1</v>
          </cell>
          <cell r="D899">
            <v>0.1125</v>
          </cell>
          <cell r="E899" t="e">
            <v>#N/A</v>
          </cell>
          <cell r="F899" t="e">
            <v>#N/A</v>
          </cell>
          <cell r="G899" t="e">
            <v>#N/A</v>
          </cell>
          <cell r="H899" t="e">
            <v>#N/A</v>
          </cell>
          <cell r="I899" t="e">
            <v>#N/A</v>
          </cell>
        </row>
        <row r="900">
          <cell r="A900">
            <v>99998686</v>
          </cell>
          <cell r="B900" t="str">
            <v>город Краснодар</v>
          </cell>
          <cell r="C900" t="str">
            <v>г. Краснодар, 
пос. Знаменский, 
ул. Первомайская, 
д. 4/А, корп. 2</v>
          </cell>
          <cell r="D900">
            <v>0.1125</v>
          </cell>
          <cell r="E900" t="e">
            <v>#N/A</v>
          </cell>
          <cell r="F900" t="e">
            <v>#N/A</v>
          </cell>
          <cell r="G900" t="e">
            <v>#N/A</v>
          </cell>
          <cell r="H900" t="e">
            <v>#N/A</v>
          </cell>
          <cell r="I900" t="e">
            <v>#N/A</v>
          </cell>
        </row>
        <row r="901">
          <cell r="A901">
            <v>99999421</v>
          </cell>
          <cell r="B901" t="str">
            <v>город Краснодар</v>
          </cell>
          <cell r="C901" t="str">
            <v>г. Краснодар, 
пос. Знаменский, 
ул. Первомайская, 
д. 4А, корп. 3</v>
          </cell>
          <cell r="D901">
            <v>0.58333333333299997</v>
          </cell>
          <cell r="E901" t="e">
            <v>#N/A</v>
          </cell>
          <cell r="F901" t="e">
            <v>#N/A</v>
          </cell>
          <cell r="G901" t="e">
            <v>#N/A</v>
          </cell>
          <cell r="H901" t="e">
            <v>#N/A</v>
          </cell>
          <cell r="I901" t="e">
            <v>#N/A</v>
          </cell>
        </row>
        <row r="902">
          <cell r="A902">
            <v>99999422</v>
          </cell>
          <cell r="B902" t="str">
            <v>город Краснодар</v>
          </cell>
          <cell r="C902" t="str">
            <v>г. Краснодар, 
пос. Знаменский, 
ул. Первомайская, 
д. 4А, корп. 4</v>
          </cell>
          <cell r="D902">
            <v>0.58333333333299997</v>
          </cell>
          <cell r="E902" t="e">
            <v>#N/A</v>
          </cell>
          <cell r="F902" t="e">
            <v>#N/A</v>
          </cell>
          <cell r="G902" t="e">
            <v>#N/A</v>
          </cell>
          <cell r="H902" t="e">
            <v>#N/A</v>
          </cell>
          <cell r="I902" t="e">
            <v>#N/A</v>
          </cell>
        </row>
        <row r="903">
          <cell r="A903">
            <v>99999301</v>
          </cell>
          <cell r="B903" t="str">
            <v>город Краснодар</v>
          </cell>
          <cell r="C903" t="str">
            <v>г. Краснодар, 
пос. Знаменский, 
ул. Первомайская, 
д. 4А, корп. 5</v>
          </cell>
          <cell r="D903">
            <v>0.25833333333399999</v>
          </cell>
          <cell r="E903" t="e">
            <v>#N/A</v>
          </cell>
          <cell r="F903" t="e">
            <v>#N/A</v>
          </cell>
          <cell r="G903" t="e">
            <v>#N/A</v>
          </cell>
          <cell r="H903" t="e">
            <v>#N/A</v>
          </cell>
          <cell r="I903" t="e">
            <v>#N/A</v>
          </cell>
        </row>
        <row r="904">
          <cell r="A904">
            <v>99999423</v>
          </cell>
          <cell r="B904" t="str">
            <v>город Краснодар</v>
          </cell>
          <cell r="C904" t="str">
            <v>г. Краснодар, 
пос. Знаменский, 
ул. Первомайская, 
д. 4А, корп. 6</v>
          </cell>
          <cell r="D904">
            <v>0.29166666666699997</v>
          </cell>
          <cell r="E904" t="e">
            <v>#N/A</v>
          </cell>
          <cell r="F904" t="e">
            <v>#N/A</v>
          </cell>
          <cell r="G904" t="e">
            <v>#N/A</v>
          </cell>
          <cell r="H904" t="e">
            <v>#N/A</v>
          </cell>
          <cell r="I904" t="e">
            <v>#N/A</v>
          </cell>
        </row>
        <row r="905">
          <cell r="A905">
            <v>99999424</v>
          </cell>
          <cell r="B905" t="str">
            <v>город Краснодар</v>
          </cell>
          <cell r="C905" t="str">
            <v>г. Краснодар, 
пос. Знаменский, 
ул. Первомайская, 
д. 4А, корп. 7</v>
          </cell>
          <cell r="D905">
            <v>0.29166666666699997</v>
          </cell>
          <cell r="E905" t="e">
            <v>#N/A</v>
          </cell>
          <cell r="F905" t="e">
            <v>#N/A</v>
          </cell>
          <cell r="G905" t="e">
            <v>#N/A</v>
          </cell>
          <cell r="H905" t="e">
            <v>#N/A</v>
          </cell>
          <cell r="I905" t="e">
            <v>#N/A</v>
          </cell>
        </row>
        <row r="906">
          <cell r="A906">
            <v>99997376</v>
          </cell>
          <cell r="B906" t="str">
            <v>город Краснодар</v>
          </cell>
          <cell r="C906" t="str">
            <v>г. Краснодар, 
пос. Знаменский, 
ул. Первомайская, 
д. 36, корп. 3</v>
          </cell>
          <cell r="D906">
            <v>0.59666666666699997</v>
          </cell>
          <cell r="E906" t="e">
            <v>#N/A</v>
          </cell>
          <cell r="F906" t="e">
            <v>#N/A</v>
          </cell>
          <cell r="G906" t="e">
            <v>#N/A</v>
          </cell>
          <cell r="H906" t="e">
            <v>#N/A</v>
          </cell>
          <cell r="I906" t="e">
            <v>#N/A</v>
          </cell>
        </row>
        <row r="907">
          <cell r="A907">
            <v>99997378</v>
          </cell>
          <cell r="B907" t="str">
            <v>город Краснодар</v>
          </cell>
          <cell r="C907" t="str">
            <v>г. Краснодар, 
пос. Знаменский, 
ул. Первомайская, 
д. 36, корп. 4</v>
          </cell>
          <cell r="D907">
            <v>0.61666666666699999</v>
          </cell>
          <cell r="E907" t="e">
            <v>#N/A</v>
          </cell>
          <cell r="F907" t="e">
            <v>#N/A</v>
          </cell>
          <cell r="G907" t="e">
            <v>#N/A</v>
          </cell>
          <cell r="H907" t="e">
            <v>#N/A</v>
          </cell>
          <cell r="I907" t="e">
            <v>#N/A</v>
          </cell>
        </row>
        <row r="908">
          <cell r="A908">
            <v>724927782</v>
          </cell>
          <cell r="B908" t="str">
            <v>город Краснодар</v>
          </cell>
          <cell r="C908" t="str">
            <v>г. Краснодар, 
пос. Знаменский, 
ул. Светлая, 
д. 1</v>
          </cell>
          <cell r="D908">
            <v>12.625</v>
          </cell>
          <cell r="E908" t="e">
            <v>#N/A</v>
          </cell>
          <cell r="F908" t="e">
            <v>#N/A</v>
          </cell>
          <cell r="G908" t="e">
            <v>#N/A</v>
          </cell>
          <cell r="H908" t="e">
            <v>#N/A</v>
          </cell>
          <cell r="I908" t="e">
            <v>#N/A</v>
          </cell>
        </row>
        <row r="909">
          <cell r="A909">
            <v>99987962</v>
          </cell>
          <cell r="B909" t="str">
            <v>город Краснодар</v>
          </cell>
          <cell r="C909" t="str">
            <v>г. Краснодар, 
пос. Знаменский, 
ул. Светлая, 
д. 3</v>
          </cell>
          <cell r="D909">
            <v>18.620833333333</v>
          </cell>
          <cell r="E909" t="e">
            <v>#N/A</v>
          </cell>
          <cell r="F909" t="e">
            <v>#N/A</v>
          </cell>
          <cell r="G909" t="e">
            <v>#N/A</v>
          </cell>
          <cell r="H909" t="e">
            <v>#N/A</v>
          </cell>
          <cell r="I909" t="e">
            <v>#N/A</v>
          </cell>
        </row>
        <row r="910">
          <cell r="A910">
            <v>731163773</v>
          </cell>
          <cell r="B910" t="str">
            <v>город Краснодар</v>
          </cell>
          <cell r="C910" t="str">
            <v>г. Краснодар, 
пос. Знаменский, 
ул. Светлая, 
д. 5</v>
          </cell>
          <cell r="D910">
            <v>13.045833333333</v>
          </cell>
          <cell r="E910" t="e">
            <v>#N/A</v>
          </cell>
          <cell r="F910" t="e">
            <v>#N/A</v>
          </cell>
          <cell r="G910" t="e">
            <v>#N/A</v>
          </cell>
          <cell r="H910" t="e">
            <v>#N/A</v>
          </cell>
          <cell r="I910" t="e">
            <v>#N/A</v>
          </cell>
        </row>
        <row r="911">
          <cell r="A911">
            <v>139872136</v>
          </cell>
          <cell r="B911" t="str">
            <v>город Краснодар</v>
          </cell>
          <cell r="C911" t="str">
            <v>г. Краснодар, 
пос. Знаменский, 
ул. Светлая, 
д. 7</v>
          </cell>
          <cell r="D911">
            <v>13.329166666667</v>
          </cell>
          <cell r="E911" t="e">
            <v>#N/A</v>
          </cell>
          <cell r="F911" t="e">
            <v>#N/A</v>
          </cell>
          <cell r="G911" t="e">
            <v>#N/A</v>
          </cell>
          <cell r="H911" t="e">
            <v>#N/A</v>
          </cell>
          <cell r="I911" t="e">
            <v>#N/A</v>
          </cell>
        </row>
        <row r="912">
          <cell r="A912">
            <v>724941518</v>
          </cell>
          <cell r="B912" t="str">
            <v>город Краснодар</v>
          </cell>
          <cell r="C912" t="str">
            <v>г. Краснодар, 
пос. Знаменский, 
ул. Светлая, 
д. 11</v>
          </cell>
          <cell r="D912">
            <v>13.887499999999999</v>
          </cell>
          <cell r="E912" t="e">
            <v>#N/A</v>
          </cell>
          <cell r="F912" t="e">
            <v>#N/A</v>
          </cell>
          <cell r="G912" t="e">
            <v>#N/A</v>
          </cell>
          <cell r="H912" t="e">
            <v>#N/A</v>
          </cell>
          <cell r="I912" t="e">
            <v>#N/A</v>
          </cell>
        </row>
        <row r="913">
          <cell r="A913">
            <v>731160178</v>
          </cell>
          <cell r="B913" t="str">
            <v>город Краснодар</v>
          </cell>
          <cell r="C913" t="str">
            <v>г. Краснодар, 
пос. Знаменский, 
ул. Светлая, 
д. 21</v>
          </cell>
          <cell r="D913">
            <v>9.5625</v>
          </cell>
          <cell r="E913" t="e">
            <v>#N/A</v>
          </cell>
          <cell r="F913" t="e">
            <v>#N/A</v>
          </cell>
          <cell r="G913" t="e">
            <v>#N/A</v>
          </cell>
          <cell r="H913" t="e">
            <v>#N/A</v>
          </cell>
          <cell r="I913" t="e">
            <v>#N/A</v>
          </cell>
        </row>
        <row r="914">
          <cell r="A914">
            <v>724464123</v>
          </cell>
          <cell r="B914" t="str">
            <v>город Краснодар</v>
          </cell>
          <cell r="C914" t="str">
            <v>г. Краснодар, 
пос. Знаменский, 
ул. Светлая, 
д. 22</v>
          </cell>
          <cell r="D914">
            <v>0.67249999999999999</v>
          </cell>
          <cell r="E914" t="e">
            <v>#N/A</v>
          </cell>
          <cell r="F914" t="e">
            <v>#N/A</v>
          </cell>
          <cell r="G914" t="e">
            <v>#N/A</v>
          </cell>
          <cell r="H914" t="e">
            <v>#N/A</v>
          </cell>
          <cell r="I914" t="e">
            <v>#N/A</v>
          </cell>
        </row>
        <row r="915">
          <cell r="A915">
            <v>724465911</v>
          </cell>
          <cell r="B915" t="str">
            <v>город Краснодар</v>
          </cell>
          <cell r="C915" t="str">
            <v>г. Краснодар, 
пос. Знаменский, 
ул. Светлая, 
д. 23</v>
          </cell>
          <cell r="D915">
            <v>5.3125</v>
          </cell>
          <cell r="E915" t="e">
            <v>#N/A</v>
          </cell>
          <cell r="F915" t="e">
            <v>#N/A</v>
          </cell>
          <cell r="G915" t="e">
            <v>#N/A</v>
          </cell>
          <cell r="H915" t="e">
            <v>#N/A</v>
          </cell>
          <cell r="I915" t="e">
            <v>#N/A</v>
          </cell>
        </row>
        <row r="916">
          <cell r="A916">
            <v>99998522</v>
          </cell>
          <cell r="B916" t="str">
            <v>город Краснодар</v>
          </cell>
          <cell r="C916" t="str">
            <v>г. Краснодар, 
пос. Знаменский, 
ул. Светлая, 
д. 23/1</v>
          </cell>
          <cell r="D916">
            <v>0.84833333333299998</v>
          </cell>
          <cell r="E916" t="e">
            <v>#N/A</v>
          </cell>
          <cell r="F916" t="e">
            <v>#N/A</v>
          </cell>
          <cell r="G916" t="e">
            <v>#N/A</v>
          </cell>
          <cell r="H916" t="e">
            <v>#N/A</v>
          </cell>
          <cell r="I916" t="e">
            <v>#N/A</v>
          </cell>
        </row>
        <row r="917">
          <cell r="A917">
            <v>724466679</v>
          </cell>
          <cell r="B917" t="str">
            <v>город Краснодар</v>
          </cell>
          <cell r="C917" t="str">
            <v>г. Краснодар, 
пос. Знаменский, 
ул. Светлая, 
д. 24</v>
          </cell>
          <cell r="D917">
            <v>0.67249999999999999</v>
          </cell>
          <cell r="E917" t="e">
            <v>#N/A</v>
          </cell>
          <cell r="F917" t="e">
            <v>#N/A</v>
          </cell>
          <cell r="G917" t="e">
            <v>#N/A</v>
          </cell>
          <cell r="H917" t="e">
            <v>#N/A</v>
          </cell>
          <cell r="I917" t="e">
            <v>#N/A</v>
          </cell>
        </row>
        <row r="918">
          <cell r="A918">
            <v>736538393</v>
          </cell>
          <cell r="B918" t="str">
            <v>город Краснодар</v>
          </cell>
          <cell r="C918" t="str">
            <v>г. Краснодар, 
пос. Индустриальный, 
ул. Степная, 
д. 5</v>
          </cell>
          <cell r="D918">
            <v>13.09</v>
          </cell>
          <cell r="E918" t="e">
            <v>#N/A</v>
          </cell>
          <cell r="F918" t="e">
            <v>#N/A</v>
          </cell>
          <cell r="G918" t="e">
            <v>#N/A</v>
          </cell>
          <cell r="H918" t="e">
            <v>#N/A</v>
          </cell>
          <cell r="I918" t="e">
            <v>#N/A</v>
          </cell>
        </row>
        <row r="919">
          <cell r="A919">
            <v>736541511</v>
          </cell>
          <cell r="B919" t="str">
            <v>город Краснодар</v>
          </cell>
          <cell r="C919" t="str">
            <v>г. Краснодар, 
пос. Индустриальный, 
ул. Степная, 
д. 6</v>
          </cell>
          <cell r="D919">
            <v>14.336666666666</v>
          </cell>
          <cell r="E919" t="e">
            <v>#N/A</v>
          </cell>
          <cell r="F919" t="e">
            <v>#N/A</v>
          </cell>
          <cell r="G919" t="e">
            <v>#N/A</v>
          </cell>
          <cell r="H919" t="e">
            <v>#N/A</v>
          </cell>
          <cell r="I919" t="e">
            <v>#N/A</v>
          </cell>
        </row>
        <row r="920">
          <cell r="A920">
            <v>249309428</v>
          </cell>
          <cell r="B920" t="str">
            <v>город Краснодар</v>
          </cell>
          <cell r="C920" t="str">
            <v>г. Краснодар, 
пос. Колосистый, 
ул. Звездная, 
д. 8</v>
          </cell>
          <cell r="D920">
            <v>15.98</v>
          </cell>
          <cell r="E920" t="e">
            <v>#N/A</v>
          </cell>
          <cell r="F920" t="e">
            <v>#N/A</v>
          </cell>
          <cell r="G920" t="e">
            <v>#N/A</v>
          </cell>
          <cell r="H920" t="e">
            <v>#N/A</v>
          </cell>
          <cell r="I920" t="e">
            <v>#N/A</v>
          </cell>
        </row>
        <row r="921">
          <cell r="A921">
            <v>721618351</v>
          </cell>
          <cell r="B921" t="str">
            <v>город Краснодар</v>
          </cell>
          <cell r="C921" t="str">
            <v>г. Краснодар, 
пос. Колосистый, 
ул. Звездная, 
д. 12</v>
          </cell>
          <cell r="D921">
            <v>11.666666666667</v>
          </cell>
          <cell r="E921" t="e">
            <v>#N/A</v>
          </cell>
          <cell r="F921" t="e">
            <v>#N/A</v>
          </cell>
          <cell r="G921" t="e">
            <v>#N/A</v>
          </cell>
          <cell r="H921" t="e">
            <v>#N/A</v>
          </cell>
          <cell r="I921" t="e">
            <v>#N/A</v>
          </cell>
        </row>
        <row r="922">
          <cell r="A922">
            <v>721618529</v>
          </cell>
          <cell r="B922" t="str">
            <v>город Краснодар</v>
          </cell>
          <cell r="C922" t="str">
            <v>г. Краснодар, 
пос. Колосистый, 
ул. Звездная, 
д. 28</v>
          </cell>
          <cell r="D922">
            <v>11.728333333333</v>
          </cell>
          <cell r="E922" t="e">
            <v>#N/A</v>
          </cell>
          <cell r="F922" t="e">
            <v>#N/A</v>
          </cell>
          <cell r="G922" t="e">
            <v>#N/A</v>
          </cell>
          <cell r="H922" t="e">
            <v>#N/A</v>
          </cell>
          <cell r="I922" t="e">
            <v>#N/A</v>
          </cell>
        </row>
        <row r="923">
          <cell r="A923">
            <v>249308685</v>
          </cell>
          <cell r="B923" t="str">
            <v>город Краснодар</v>
          </cell>
          <cell r="C923" t="str">
            <v>г. Краснодар, 
пос. Колосистый, 
ул. Звездная, 
д. 30</v>
          </cell>
          <cell r="D923">
            <v>12.95</v>
          </cell>
          <cell r="E923" t="e">
            <v>#N/A</v>
          </cell>
          <cell r="F923" t="e">
            <v>#N/A</v>
          </cell>
          <cell r="G923" t="e">
            <v>#N/A</v>
          </cell>
          <cell r="H923" t="e">
            <v>#N/A</v>
          </cell>
          <cell r="I923" t="e">
            <v>#N/A</v>
          </cell>
        </row>
        <row r="924">
          <cell r="A924">
            <v>249308987</v>
          </cell>
          <cell r="B924" t="str">
            <v>город Краснодар</v>
          </cell>
          <cell r="C924" t="str">
            <v>г. Краснодар, 
пос. Колосистый, 
ул. Звездная, 
д. 32</v>
          </cell>
          <cell r="D924">
            <v>14.57</v>
          </cell>
          <cell r="E924" t="e">
            <v>#N/A</v>
          </cell>
          <cell r="F924" t="e">
            <v>#N/A</v>
          </cell>
          <cell r="G924" t="e">
            <v>#N/A</v>
          </cell>
          <cell r="H924" t="e">
            <v>#N/A</v>
          </cell>
          <cell r="I924" t="e">
            <v>#N/A</v>
          </cell>
        </row>
        <row r="925">
          <cell r="A925">
            <v>249309202</v>
          </cell>
          <cell r="B925" t="str">
            <v>город Краснодар</v>
          </cell>
          <cell r="C925" t="str">
            <v>г. Краснодар, 
пос. Колосистый, 
ул. Звездная, 
д. 34</v>
          </cell>
          <cell r="D925">
            <v>13.32</v>
          </cell>
          <cell r="E925" t="e">
            <v>#N/A</v>
          </cell>
          <cell r="F925" t="e">
            <v>#N/A</v>
          </cell>
          <cell r="G925" t="e">
            <v>#N/A</v>
          </cell>
          <cell r="H925" t="e">
            <v>#N/A</v>
          </cell>
          <cell r="I925" t="e">
            <v>#N/A</v>
          </cell>
        </row>
        <row r="926">
          <cell r="A926">
            <v>721492151</v>
          </cell>
          <cell r="B926" t="str">
            <v>город Краснодар</v>
          </cell>
          <cell r="C926" t="str">
            <v>г. Краснодар, 
пос. Колосистый, 
пер. Звездный, 
д. 8</v>
          </cell>
          <cell r="D926">
            <v>24.873333333333001</v>
          </cell>
          <cell r="E926" t="e">
            <v>#N/A</v>
          </cell>
          <cell r="F926" t="e">
            <v>#N/A</v>
          </cell>
          <cell r="G926" t="e">
            <v>#N/A</v>
          </cell>
          <cell r="H926" t="e">
            <v>#N/A</v>
          </cell>
          <cell r="I926" t="e">
            <v>#N/A</v>
          </cell>
        </row>
        <row r="927">
          <cell r="A927">
            <v>249311028</v>
          </cell>
          <cell r="B927" t="str">
            <v>город Краснодар</v>
          </cell>
          <cell r="C927" t="str">
            <v>г. Краснодар, 
пос. Колосистый, 
пер. Звездный, 
д. 10</v>
          </cell>
          <cell r="D927">
            <v>23.19</v>
          </cell>
          <cell r="E927" t="e">
            <v>#N/A</v>
          </cell>
          <cell r="F927" t="e">
            <v>#N/A</v>
          </cell>
          <cell r="G927" t="e">
            <v>#N/A</v>
          </cell>
          <cell r="H927" t="e">
            <v>#N/A</v>
          </cell>
          <cell r="I927" t="e">
            <v>#N/A</v>
          </cell>
        </row>
        <row r="928">
          <cell r="A928">
            <v>742599164</v>
          </cell>
          <cell r="B928" t="str">
            <v>город Краснодар</v>
          </cell>
          <cell r="C928" t="str">
            <v>г. Краснодар, 
пос. Колосистый, 
пер. Звездный, 
д. 12</v>
          </cell>
          <cell r="D928">
            <v>24.44</v>
          </cell>
          <cell r="E928" t="e">
            <v>#N/A</v>
          </cell>
          <cell r="F928" t="e">
            <v>#N/A</v>
          </cell>
          <cell r="G928" t="e">
            <v>#N/A</v>
          </cell>
          <cell r="H928" t="e">
            <v>#N/A</v>
          </cell>
          <cell r="I928" t="e">
            <v>#N/A</v>
          </cell>
        </row>
        <row r="929">
          <cell r="A929">
            <v>736611905</v>
          </cell>
          <cell r="B929" t="str">
            <v>город Краснодар</v>
          </cell>
          <cell r="C929" t="str">
            <v>г. Краснодар, 
пос. Колосистый, 
пер. им. Макаренко, 
д. 6 А</v>
          </cell>
          <cell r="D929">
            <v>26.308333333333</v>
          </cell>
          <cell r="E929" t="e">
            <v>#N/A</v>
          </cell>
          <cell r="F929" t="e">
            <v>#N/A</v>
          </cell>
          <cell r="G929" t="e">
            <v>#N/A</v>
          </cell>
          <cell r="H929" t="e">
            <v>#N/A</v>
          </cell>
          <cell r="I929" t="e">
            <v>#N/A</v>
          </cell>
        </row>
        <row r="930">
          <cell r="A930">
            <v>736619204</v>
          </cell>
          <cell r="B930" t="str">
            <v>город Краснодар</v>
          </cell>
          <cell r="C930" t="str">
            <v>г. Краснодар, 
пос. Колосистый, 
пер. им. Макаренко, 
д. 7</v>
          </cell>
          <cell r="D930">
            <v>12.824999999999999</v>
          </cell>
          <cell r="E930" t="e">
            <v>#N/A</v>
          </cell>
          <cell r="F930" t="e">
            <v>#N/A</v>
          </cell>
          <cell r="G930" t="e">
            <v>#N/A</v>
          </cell>
          <cell r="H930" t="e">
            <v>#N/A</v>
          </cell>
          <cell r="I930" t="e">
            <v>#N/A</v>
          </cell>
        </row>
        <row r="931">
          <cell r="A931">
            <v>99995999</v>
          </cell>
          <cell r="B931" t="str">
            <v>город Краснодар</v>
          </cell>
          <cell r="C931" t="str">
            <v>г. Краснодар, 
пос. Колосистый, 
пер. им. Макаренко, 
д. 9</v>
          </cell>
          <cell r="D931">
            <v>10.755000000000001</v>
          </cell>
          <cell r="E931" t="e">
            <v>#N/A</v>
          </cell>
          <cell r="F931" t="e">
            <v>#N/A</v>
          </cell>
          <cell r="G931" t="e">
            <v>#N/A</v>
          </cell>
          <cell r="H931" t="e">
            <v>#N/A</v>
          </cell>
          <cell r="I931" t="e">
            <v>#N/A</v>
          </cell>
        </row>
        <row r="932">
          <cell r="A932">
            <v>736615048</v>
          </cell>
          <cell r="B932" t="str">
            <v>город Краснодар</v>
          </cell>
          <cell r="C932" t="str">
            <v>г. Краснодар, 
пос. Колосистый, 
пер. им. Макаренко, 
д. 11</v>
          </cell>
          <cell r="D932">
            <v>12.914999999999999</v>
          </cell>
          <cell r="E932" t="e">
            <v>#N/A</v>
          </cell>
          <cell r="F932" t="e">
            <v>#N/A</v>
          </cell>
          <cell r="G932" t="e">
            <v>#N/A</v>
          </cell>
          <cell r="H932" t="e">
            <v>#N/A</v>
          </cell>
          <cell r="I932" t="e">
            <v>#N/A</v>
          </cell>
        </row>
        <row r="933">
          <cell r="A933">
            <v>99996000</v>
          </cell>
          <cell r="B933" t="str">
            <v>город Краснодар</v>
          </cell>
          <cell r="C933" t="str">
            <v>г. Краснодар, 
пос. Колосистый, 
пер. им. Макаренко, 
д. 13</v>
          </cell>
          <cell r="D933">
            <v>12.69</v>
          </cell>
          <cell r="E933" t="e">
            <v>#N/A</v>
          </cell>
          <cell r="F933" t="e">
            <v>#N/A</v>
          </cell>
          <cell r="G933" t="e">
            <v>#N/A</v>
          </cell>
          <cell r="H933" t="e">
            <v>#N/A</v>
          </cell>
          <cell r="I933" t="e">
            <v>#N/A</v>
          </cell>
        </row>
        <row r="934">
          <cell r="A934">
            <v>737300136</v>
          </cell>
          <cell r="B934" t="str">
            <v>город Краснодар</v>
          </cell>
          <cell r="C934" t="str">
            <v>г. Краснодар, 
пос. Колосистый, 
ул. им. Макаренко, 
д. 9</v>
          </cell>
          <cell r="D934">
            <v>14.64</v>
          </cell>
          <cell r="E934" t="e">
            <v>#N/A</v>
          </cell>
          <cell r="F934" t="e">
            <v>#N/A</v>
          </cell>
          <cell r="G934" t="e">
            <v>#N/A</v>
          </cell>
          <cell r="H934" t="e">
            <v>#N/A</v>
          </cell>
          <cell r="I934" t="e">
            <v>#N/A</v>
          </cell>
        </row>
        <row r="935">
          <cell r="A935">
            <v>736616470</v>
          </cell>
          <cell r="B935" t="str">
            <v>город Краснодар</v>
          </cell>
          <cell r="C935" t="str">
            <v>г. Краснодар, 
пос. Колосистый, 
ул. им. Макаренко, 
д. 13</v>
          </cell>
          <cell r="D935">
            <v>17.22</v>
          </cell>
          <cell r="E935" t="e">
            <v>#N/A</v>
          </cell>
          <cell r="F935" t="e">
            <v>#N/A</v>
          </cell>
          <cell r="G935" t="e">
            <v>#N/A</v>
          </cell>
          <cell r="H935" t="e">
            <v>#N/A</v>
          </cell>
          <cell r="I935" t="e">
            <v>#N/A</v>
          </cell>
        </row>
        <row r="936">
          <cell r="A936">
            <v>736617689</v>
          </cell>
          <cell r="B936" t="str">
            <v>город Краснодар</v>
          </cell>
          <cell r="C936" t="str">
            <v>г. Краснодар, 
пос. Колосистый, 
ул. им. Макаренко, 
д. 15</v>
          </cell>
          <cell r="D936">
            <v>14.1</v>
          </cell>
          <cell r="E936" t="e">
            <v>#N/A</v>
          </cell>
          <cell r="F936" t="e">
            <v>#N/A</v>
          </cell>
          <cell r="G936" t="e">
            <v>#N/A</v>
          </cell>
          <cell r="H936" t="e">
            <v>#N/A</v>
          </cell>
          <cell r="I936" t="e">
            <v>#N/A</v>
          </cell>
        </row>
        <row r="937">
          <cell r="A937">
            <v>736619062</v>
          </cell>
          <cell r="B937" t="str">
            <v>город Краснодар</v>
          </cell>
          <cell r="C937" t="str">
            <v>г. Краснодар, 
пос. Колосистый, 
ул. им. Макаренко, 
д. 17</v>
          </cell>
          <cell r="D937">
            <v>19.475000000000001</v>
          </cell>
          <cell r="E937" t="e">
            <v>#N/A</v>
          </cell>
          <cell r="F937" t="e">
            <v>#N/A</v>
          </cell>
          <cell r="G937" t="e">
            <v>#N/A</v>
          </cell>
          <cell r="H937" t="e">
            <v>#N/A</v>
          </cell>
          <cell r="I937" t="e">
            <v>#N/A</v>
          </cell>
        </row>
        <row r="938">
          <cell r="A938">
            <v>736619088</v>
          </cell>
          <cell r="B938" t="str">
            <v>город Краснодар</v>
          </cell>
          <cell r="C938" t="str">
            <v>г. Краснодар, 
пос. Колосистый, 
ул. им. Макаренко, 
д. 19</v>
          </cell>
          <cell r="D938">
            <v>13.2525</v>
          </cell>
          <cell r="E938" t="e">
            <v>#N/A</v>
          </cell>
          <cell r="F938" t="e">
            <v>#N/A</v>
          </cell>
          <cell r="G938" t="e">
            <v>#N/A</v>
          </cell>
          <cell r="H938" t="e">
            <v>#N/A</v>
          </cell>
          <cell r="I938" t="e">
            <v>#N/A</v>
          </cell>
        </row>
        <row r="939">
          <cell r="A939">
            <v>736619115</v>
          </cell>
          <cell r="B939" t="str">
            <v>город Краснодар</v>
          </cell>
          <cell r="C939" t="str">
            <v>г. Краснодар, 
пос. Колосистый, 
ул. им. Макаренко, 
д. 21</v>
          </cell>
          <cell r="D939">
            <v>21.046666666667001</v>
          </cell>
          <cell r="E939" t="e">
            <v>#N/A</v>
          </cell>
          <cell r="F939" t="e">
            <v>#N/A</v>
          </cell>
          <cell r="G939" t="e">
            <v>#N/A</v>
          </cell>
          <cell r="H939" t="e">
            <v>#N/A</v>
          </cell>
          <cell r="I939" t="e">
            <v>#N/A</v>
          </cell>
        </row>
        <row r="940">
          <cell r="A940">
            <v>736619145</v>
          </cell>
          <cell r="B940" t="str">
            <v>город Краснодар</v>
          </cell>
          <cell r="C940" t="str">
            <v>г. Краснодар, 
пос. Колосистый, 
ул. им. Макаренко, 
д. 23</v>
          </cell>
          <cell r="D940">
            <v>12.914999999999999</v>
          </cell>
          <cell r="E940" t="e">
            <v>#N/A</v>
          </cell>
          <cell r="F940" t="e">
            <v>#N/A</v>
          </cell>
          <cell r="G940" t="e">
            <v>#N/A</v>
          </cell>
          <cell r="H940" t="e">
            <v>#N/A</v>
          </cell>
          <cell r="I940" t="e">
            <v>#N/A</v>
          </cell>
        </row>
        <row r="941">
          <cell r="A941">
            <v>736619174</v>
          </cell>
          <cell r="B941" t="str">
            <v>город Краснодар</v>
          </cell>
          <cell r="C941" t="str">
            <v>г. Краснодар, 
пос. Колосистый, 
ул. им. Макаренко, 
д. 25</v>
          </cell>
          <cell r="D941">
            <v>12.914999999999999</v>
          </cell>
          <cell r="E941" t="e">
            <v>#N/A</v>
          </cell>
          <cell r="F941" t="e">
            <v>#N/A</v>
          </cell>
          <cell r="G941" t="e">
            <v>#N/A</v>
          </cell>
          <cell r="H941" t="e">
            <v>#N/A</v>
          </cell>
          <cell r="I941" t="e">
            <v>#N/A</v>
          </cell>
        </row>
        <row r="942">
          <cell r="A942">
            <v>99996114</v>
          </cell>
          <cell r="B942" t="str">
            <v>город Краснодар</v>
          </cell>
          <cell r="C942" t="str">
            <v>г. Краснодар, 
пос. Краснодарский, 
д. 24</v>
          </cell>
          <cell r="D942">
            <v>25.350000000001</v>
          </cell>
          <cell r="E942" t="e">
            <v>#N/A</v>
          </cell>
          <cell r="F942" t="e">
            <v>#N/A</v>
          </cell>
          <cell r="G942" t="e">
            <v>#N/A</v>
          </cell>
          <cell r="H942" t="e">
            <v>#N/A</v>
          </cell>
          <cell r="I942" t="e">
            <v>#N/A</v>
          </cell>
        </row>
        <row r="943">
          <cell r="A943">
            <v>99988027</v>
          </cell>
          <cell r="B943" t="str">
            <v>город Краснодар</v>
          </cell>
          <cell r="C943" t="str">
            <v>г. Краснодар, 
пос. Краснодарский, 
д. 62</v>
          </cell>
          <cell r="D943">
            <v>9.1</v>
          </cell>
          <cell r="E943" t="e">
            <v>#N/A</v>
          </cell>
          <cell r="F943" t="e">
            <v>#N/A</v>
          </cell>
          <cell r="G943" t="e">
            <v>#N/A</v>
          </cell>
          <cell r="H943" t="e">
            <v>#N/A</v>
          </cell>
          <cell r="I943" t="e">
            <v>#N/A</v>
          </cell>
        </row>
        <row r="944">
          <cell r="A944">
            <v>99988029</v>
          </cell>
          <cell r="B944" t="str">
            <v>город Краснодар</v>
          </cell>
          <cell r="C944" t="str">
            <v>г. Краснодар, 
пос. Краснодарский, 
д. 63</v>
          </cell>
          <cell r="D944">
            <v>19.5</v>
          </cell>
          <cell r="E944" t="e">
            <v>#N/A</v>
          </cell>
          <cell r="F944" t="e">
            <v>#N/A</v>
          </cell>
          <cell r="G944" t="e">
            <v>#N/A</v>
          </cell>
          <cell r="H944" t="e">
            <v>#N/A</v>
          </cell>
          <cell r="I944" t="e">
            <v>#N/A</v>
          </cell>
        </row>
        <row r="945">
          <cell r="A945">
            <v>723100829</v>
          </cell>
          <cell r="B945" t="str">
            <v>город Краснодар</v>
          </cell>
          <cell r="C945" t="str">
            <v>г. Краснодар, 
пос. Лазурный, 
ул. Октябрьская, 
д. 3</v>
          </cell>
          <cell r="D945">
            <v>19.666666666666998</v>
          </cell>
          <cell r="E945" t="e">
            <v>#N/A</v>
          </cell>
          <cell r="F945" t="e">
            <v>#N/A</v>
          </cell>
          <cell r="G945" t="e">
            <v>#N/A</v>
          </cell>
          <cell r="H945" t="e">
            <v>#N/A</v>
          </cell>
          <cell r="I945" t="e">
            <v>#N/A</v>
          </cell>
        </row>
        <row r="946">
          <cell r="A946">
            <v>723124580</v>
          </cell>
          <cell r="B946" t="str">
            <v>город Краснодар</v>
          </cell>
          <cell r="C946" t="str">
            <v>г. Краснодар, 
пос. Лазурный, 
ул. Октябрьская, 
д. 4</v>
          </cell>
          <cell r="D946">
            <v>24.7</v>
          </cell>
          <cell r="E946" t="e">
            <v>#N/A</v>
          </cell>
          <cell r="F946" t="e">
            <v>#N/A</v>
          </cell>
          <cell r="G946" t="e">
            <v>#N/A</v>
          </cell>
          <cell r="H946" t="e">
            <v>#N/A</v>
          </cell>
          <cell r="I946" t="e">
            <v>#N/A</v>
          </cell>
        </row>
        <row r="947">
          <cell r="A947">
            <v>723125119</v>
          </cell>
          <cell r="B947" t="str">
            <v>город Краснодар</v>
          </cell>
          <cell r="C947" t="str">
            <v>г. Краснодар, 
пос. Лазурный, 
ул. Октябрьская, 
д. 5</v>
          </cell>
          <cell r="D947">
            <v>21.125</v>
          </cell>
          <cell r="E947" t="e">
            <v>#N/A</v>
          </cell>
          <cell r="F947" t="e">
            <v>#N/A</v>
          </cell>
          <cell r="G947" t="e">
            <v>#N/A</v>
          </cell>
          <cell r="H947" t="e">
            <v>#N/A</v>
          </cell>
          <cell r="I947" t="e">
            <v>#N/A</v>
          </cell>
        </row>
        <row r="948">
          <cell r="A948">
            <v>723127265</v>
          </cell>
          <cell r="B948" t="str">
            <v>город Краснодар</v>
          </cell>
          <cell r="C948" t="str">
            <v>г. Краснодар, 
пос. Лазурный, 
ул. Октябрьская, 
д. 7</v>
          </cell>
          <cell r="D948">
            <v>21.125</v>
          </cell>
          <cell r="E948" t="e">
            <v>#N/A</v>
          </cell>
          <cell r="F948" t="e">
            <v>#N/A</v>
          </cell>
          <cell r="G948" t="e">
            <v>#N/A</v>
          </cell>
          <cell r="H948" t="e">
            <v>#N/A</v>
          </cell>
          <cell r="I948" t="e">
            <v>#N/A</v>
          </cell>
        </row>
        <row r="949">
          <cell r="A949">
            <v>723127690</v>
          </cell>
          <cell r="B949" t="str">
            <v>город Краснодар</v>
          </cell>
          <cell r="C949" t="str">
            <v>г. Краснодар, 
пос. Лазурный, 
ул. Октябрьская, 
д. 9</v>
          </cell>
          <cell r="D949">
            <v>21.125</v>
          </cell>
          <cell r="E949" t="e">
            <v>#N/A</v>
          </cell>
          <cell r="F949" t="e">
            <v>#N/A</v>
          </cell>
          <cell r="G949" t="e">
            <v>#N/A</v>
          </cell>
          <cell r="H949" t="e">
            <v>#N/A</v>
          </cell>
          <cell r="I949" t="e">
            <v>#N/A</v>
          </cell>
        </row>
        <row r="950">
          <cell r="A950">
            <v>723135341</v>
          </cell>
          <cell r="B950" t="str">
            <v>город Краснодар</v>
          </cell>
          <cell r="C950" t="str">
            <v>г. Краснодар, 
пос. Лазурный, 
ул. Октябрьская, 
д. 9/1</v>
          </cell>
          <cell r="D950">
            <v>18.778333333332998</v>
          </cell>
          <cell r="E950" t="e">
            <v>#N/A</v>
          </cell>
          <cell r="F950" t="e">
            <v>#N/A</v>
          </cell>
          <cell r="G950" t="e">
            <v>#N/A</v>
          </cell>
          <cell r="H950" t="e">
            <v>#N/A</v>
          </cell>
          <cell r="I950" t="e">
            <v>#N/A</v>
          </cell>
        </row>
        <row r="951">
          <cell r="A951">
            <v>722978166</v>
          </cell>
          <cell r="B951" t="str">
            <v>город Краснодар</v>
          </cell>
          <cell r="C951" t="str">
            <v>г. Краснодар, 
пос. Лазурный, 
ул. Октябрьская, 
д. 11</v>
          </cell>
          <cell r="D951">
            <v>13.654166666666001</v>
          </cell>
          <cell r="E951" t="e">
            <v>#N/A</v>
          </cell>
          <cell r="F951" t="e">
            <v>#N/A</v>
          </cell>
          <cell r="G951" t="e">
            <v>#N/A</v>
          </cell>
          <cell r="H951" t="e">
            <v>#N/A</v>
          </cell>
          <cell r="I951" t="e">
            <v>#N/A</v>
          </cell>
        </row>
        <row r="952">
          <cell r="A952">
            <v>722980346</v>
          </cell>
          <cell r="B952" t="str">
            <v>город Краснодар</v>
          </cell>
          <cell r="C952" t="str">
            <v>г. Краснодар, 
пос. Лазурный, 
ул. Октябрьская, 
д. 11/1</v>
          </cell>
          <cell r="D952">
            <v>21.058333333333</v>
          </cell>
          <cell r="E952" t="e">
            <v>#N/A</v>
          </cell>
          <cell r="F952" t="e">
            <v>#N/A</v>
          </cell>
          <cell r="G952" t="e">
            <v>#N/A</v>
          </cell>
          <cell r="H952" t="e">
            <v>#N/A</v>
          </cell>
          <cell r="I952" t="e">
            <v>#N/A</v>
          </cell>
        </row>
        <row r="953">
          <cell r="A953">
            <v>722983919</v>
          </cell>
          <cell r="B953" t="str">
            <v>город Краснодар</v>
          </cell>
          <cell r="C953" t="str">
            <v>г. Краснодар, 
пос. Лазурный, 
ул. Октябрьская, 
д. 11 Б</v>
          </cell>
          <cell r="D953">
            <v>19.5</v>
          </cell>
          <cell r="E953" t="e">
            <v>#N/A</v>
          </cell>
          <cell r="F953" t="e">
            <v>#N/A</v>
          </cell>
          <cell r="G953" t="e">
            <v>#N/A</v>
          </cell>
          <cell r="H953" t="e">
            <v>#N/A</v>
          </cell>
          <cell r="I953" t="e">
            <v>#N/A</v>
          </cell>
        </row>
        <row r="954">
          <cell r="A954">
            <v>722982675</v>
          </cell>
          <cell r="B954" t="str">
            <v>город Краснодар</v>
          </cell>
          <cell r="C954" t="str">
            <v>г. Краснодар, 
пос. Лазурный, 
ул. Октябрьская, 
д. 11/2</v>
          </cell>
          <cell r="D954">
            <v>20.583333333333002</v>
          </cell>
          <cell r="E954" t="e">
            <v>#N/A</v>
          </cell>
          <cell r="F954" t="e">
            <v>#N/A</v>
          </cell>
          <cell r="G954" t="e">
            <v>#N/A</v>
          </cell>
          <cell r="H954" t="e">
            <v>#N/A</v>
          </cell>
          <cell r="I954" t="e">
            <v>#N/A</v>
          </cell>
        </row>
        <row r="955">
          <cell r="A955">
            <v>723079655</v>
          </cell>
          <cell r="B955" t="str">
            <v>город Краснодар</v>
          </cell>
          <cell r="C955" t="str">
            <v>г. Краснодар, 
пос. Лазурный, 
ул. Октябрьская, 
д. 15/1</v>
          </cell>
          <cell r="D955">
            <v>15.625</v>
          </cell>
          <cell r="E955" t="e">
            <v>#N/A</v>
          </cell>
          <cell r="F955" t="e">
            <v>#N/A</v>
          </cell>
          <cell r="G955" t="e">
            <v>#N/A</v>
          </cell>
          <cell r="H955" t="e">
            <v>#N/A</v>
          </cell>
          <cell r="I955" t="e">
            <v>#N/A</v>
          </cell>
        </row>
        <row r="956">
          <cell r="A956">
            <v>723079066</v>
          </cell>
          <cell r="B956" t="str">
            <v>город Краснодар</v>
          </cell>
          <cell r="C956" t="str">
            <v>г. Краснодар, 
пос. Лазурный, 
ул. Октябрьская, 
д. 15</v>
          </cell>
          <cell r="D956">
            <v>12.125</v>
          </cell>
          <cell r="E956" t="e">
            <v>#N/A</v>
          </cell>
          <cell r="F956" t="e">
            <v>#N/A</v>
          </cell>
          <cell r="G956" t="e">
            <v>#N/A</v>
          </cell>
          <cell r="H956" t="e">
            <v>#N/A</v>
          </cell>
          <cell r="I956" t="e">
            <v>#N/A</v>
          </cell>
        </row>
        <row r="957">
          <cell r="A957">
            <v>723082387</v>
          </cell>
          <cell r="B957" t="str">
            <v>город Краснодар</v>
          </cell>
          <cell r="C957" t="str">
            <v>г. Краснодар, 
пос. Лазурный, 
ул. Октябрьская, 
д. 17</v>
          </cell>
          <cell r="D957">
            <v>12.125</v>
          </cell>
          <cell r="E957" t="e">
            <v>#N/A</v>
          </cell>
          <cell r="F957" t="e">
            <v>#N/A</v>
          </cell>
          <cell r="G957" t="e">
            <v>#N/A</v>
          </cell>
          <cell r="H957" t="e">
            <v>#N/A</v>
          </cell>
          <cell r="I957" t="e">
            <v>#N/A</v>
          </cell>
        </row>
        <row r="958">
          <cell r="A958">
            <v>723083003</v>
          </cell>
          <cell r="B958" t="str">
            <v>город Краснодар</v>
          </cell>
          <cell r="C958" t="str">
            <v>г. Краснодар, 
пос. Лазурный, 
ул. Октябрьская, 
д. 17/1</v>
          </cell>
          <cell r="D958">
            <v>13.3375</v>
          </cell>
          <cell r="E958" t="e">
            <v>#N/A</v>
          </cell>
          <cell r="F958" t="e">
            <v>#N/A</v>
          </cell>
          <cell r="G958" t="e">
            <v>#N/A</v>
          </cell>
          <cell r="H958" t="e">
            <v>#N/A</v>
          </cell>
          <cell r="I958" t="e">
            <v>#N/A</v>
          </cell>
        </row>
        <row r="959">
          <cell r="A959">
            <v>723083831</v>
          </cell>
          <cell r="B959" t="str">
            <v>город Краснодар</v>
          </cell>
          <cell r="C959" t="str">
            <v>г. Краснодар, 
пос. Лазурный, 
ул. Октябрьская, 
д. 19</v>
          </cell>
          <cell r="D959">
            <v>13.3375</v>
          </cell>
          <cell r="E959" t="e">
            <v>#N/A</v>
          </cell>
          <cell r="F959" t="e">
            <v>#N/A</v>
          </cell>
          <cell r="G959" t="e">
            <v>#N/A</v>
          </cell>
          <cell r="H959" t="e">
            <v>#N/A</v>
          </cell>
          <cell r="I959" t="e">
            <v>#N/A</v>
          </cell>
        </row>
        <row r="960">
          <cell r="A960">
            <v>723090081</v>
          </cell>
          <cell r="B960" t="str">
            <v>город Краснодар</v>
          </cell>
          <cell r="C960" t="str">
            <v>г. Краснодар, 
пос. Лазурный, 
ул. Октябрьская, 
д. 21/1</v>
          </cell>
          <cell r="D960">
            <v>13.3375</v>
          </cell>
          <cell r="E960" t="e">
            <v>#N/A</v>
          </cell>
          <cell r="F960" t="e">
            <v>#N/A</v>
          </cell>
          <cell r="G960" t="e">
            <v>#N/A</v>
          </cell>
          <cell r="H960" t="e">
            <v>#N/A</v>
          </cell>
          <cell r="I960" t="e">
            <v>#N/A</v>
          </cell>
        </row>
        <row r="961">
          <cell r="A961">
            <v>723089109</v>
          </cell>
          <cell r="B961" t="str">
            <v>город Краснодар</v>
          </cell>
          <cell r="C961" t="str">
            <v>г. Краснодар, 
пос. Лазурный, 
ул. Октябрьская, 
д. 21</v>
          </cell>
          <cell r="D961">
            <v>13.3375</v>
          </cell>
          <cell r="E961" t="e">
            <v>#N/A</v>
          </cell>
          <cell r="F961" t="e">
            <v>#N/A</v>
          </cell>
          <cell r="G961" t="e">
            <v>#N/A</v>
          </cell>
          <cell r="H961" t="e">
            <v>#N/A</v>
          </cell>
          <cell r="I961" t="e">
            <v>#N/A</v>
          </cell>
        </row>
        <row r="962">
          <cell r="A962">
            <v>723091243</v>
          </cell>
          <cell r="B962" t="str">
            <v>город Краснодар</v>
          </cell>
          <cell r="C962" t="str">
            <v>г. Краснодар, 
пос. Лазурный, 
ул. Октябрьская, 
д. 23</v>
          </cell>
          <cell r="D962">
            <v>11.720833333332999</v>
          </cell>
          <cell r="E962" t="e">
            <v>#N/A</v>
          </cell>
          <cell r="F962" t="e">
            <v>#N/A</v>
          </cell>
          <cell r="G962" t="e">
            <v>#N/A</v>
          </cell>
          <cell r="H962" t="e">
            <v>#N/A</v>
          </cell>
          <cell r="I962" t="e">
            <v>#N/A</v>
          </cell>
        </row>
        <row r="963">
          <cell r="A963">
            <v>723092094</v>
          </cell>
          <cell r="B963" t="str">
            <v>город Краснодар</v>
          </cell>
          <cell r="C963" t="str">
            <v>г. Краснодар, 
пос. Лазурный, 
ул. Октябрьская, 
д. 25</v>
          </cell>
          <cell r="D963">
            <v>11.720833333332999</v>
          </cell>
          <cell r="E963" t="e">
            <v>#N/A</v>
          </cell>
          <cell r="F963" t="e">
            <v>#N/A</v>
          </cell>
          <cell r="G963" t="e">
            <v>#N/A</v>
          </cell>
          <cell r="H963" t="e">
            <v>#N/A</v>
          </cell>
          <cell r="I963" t="e">
            <v>#N/A</v>
          </cell>
        </row>
        <row r="964">
          <cell r="A964">
            <v>723093834</v>
          </cell>
          <cell r="B964" t="str">
            <v>город Краснодар</v>
          </cell>
          <cell r="C964" t="str">
            <v>г. Краснодар, 
пос. Лазурный, 
ул. Октябрьская, 
д. 27</v>
          </cell>
          <cell r="D964">
            <v>11.720833333332999</v>
          </cell>
          <cell r="E964" t="e">
            <v>#N/A</v>
          </cell>
          <cell r="F964" t="e">
            <v>#N/A</v>
          </cell>
          <cell r="G964" t="e">
            <v>#N/A</v>
          </cell>
          <cell r="H964" t="e">
            <v>#N/A</v>
          </cell>
          <cell r="I964" t="e">
            <v>#N/A</v>
          </cell>
        </row>
        <row r="965">
          <cell r="A965">
            <v>723096130</v>
          </cell>
          <cell r="B965" t="str">
            <v>город Краснодар</v>
          </cell>
          <cell r="C965" t="str">
            <v>г. Краснодар, 
пос. Лазурный, 
ул. Октябрьская, 
д. 29</v>
          </cell>
          <cell r="D965">
            <v>11.720833333332999</v>
          </cell>
          <cell r="E965" t="e">
            <v>#N/A</v>
          </cell>
          <cell r="F965" t="e">
            <v>#N/A</v>
          </cell>
          <cell r="G965" t="e">
            <v>#N/A</v>
          </cell>
          <cell r="H965" t="e">
            <v>#N/A</v>
          </cell>
          <cell r="I965" t="e">
            <v>#N/A</v>
          </cell>
        </row>
        <row r="966">
          <cell r="A966">
            <v>723124152</v>
          </cell>
          <cell r="B966" t="str">
            <v>город Краснодар</v>
          </cell>
          <cell r="C966" t="str">
            <v>г. Краснодар, 
пос. Лазурный, 
ул. Октябрьская, 
д. 31</v>
          </cell>
          <cell r="D966">
            <v>11.720833333332999</v>
          </cell>
          <cell r="E966" t="e">
            <v>#N/A</v>
          </cell>
          <cell r="F966" t="e">
            <v>#N/A</v>
          </cell>
          <cell r="G966" t="e">
            <v>#N/A</v>
          </cell>
          <cell r="H966" t="e">
            <v>#N/A</v>
          </cell>
          <cell r="I966" t="e">
            <v>#N/A</v>
          </cell>
        </row>
        <row r="967">
          <cell r="A967">
            <v>78917959</v>
          </cell>
          <cell r="B967" t="str">
            <v>город Краснодар</v>
          </cell>
          <cell r="C967" t="str">
            <v>г. Краснодар, 
пос. Лазурный, 
ул. Октябрьская, 
д. 33</v>
          </cell>
          <cell r="D967">
            <v>9.1166666666659992</v>
          </cell>
          <cell r="E967" t="e">
            <v>#N/A</v>
          </cell>
          <cell r="F967" t="e">
            <v>#N/A</v>
          </cell>
          <cell r="G967" t="e">
            <v>#N/A</v>
          </cell>
          <cell r="H967" t="e">
            <v>#N/A</v>
          </cell>
          <cell r="I967" t="e">
            <v>#N/A</v>
          </cell>
        </row>
        <row r="968">
          <cell r="A968">
            <v>78917956</v>
          </cell>
          <cell r="B968" t="str">
            <v>город Краснодар</v>
          </cell>
          <cell r="C968" t="str">
            <v>г. Краснодар, 
пос. Лазурный, 
ул. Октябрьская, 
д. 35</v>
          </cell>
          <cell r="D968">
            <v>9.0583333333329996</v>
          </cell>
          <cell r="E968" t="e">
            <v>#N/A</v>
          </cell>
          <cell r="F968" t="e">
            <v>#N/A</v>
          </cell>
          <cell r="G968" t="e">
            <v>#N/A</v>
          </cell>
          <cell r="H968" t="e">
            <v>#N/A</v>
          </cell>
          <cell r="I968" t="e">
            <v>#N/A</v>
          </cell>
        </row>
        <row r="969">
          <cell r="A969">
            <v>78917944</v>
          </cell>
          <cell r="B969" t="str">
            <v>город Краснодар</v>
          </cell>
          <cell r="C969" t="str">
            <v>г. Краснодар, 
пос. Лорис, 
ул. им. Васильченко В.Т., 
д. 12</v>
          </cell>
          <cell r="D969">
            <v>22.574999999999999</v>
          </cell>
          <cell r="E969" t="e">
            <v>#N/A</v>
          </cell>
          <cell r="F969" t="e">
            <v>#N/A</v>
          </cell>
          <cell r="G969" t="e">
            <v>#N/A</v>
          </cell>
          <cell r="H969" t="e">
            <v>#N/A</v>
          </cell>
          <cell r="I969" t="e">
            <v>#N/A</v>
          </cell>
        </row>
        <row r="970">
          <cell r="A970">
            <v>48398345</v>
          </cell>
          <cell r="B970" t="str">
            <v>город Краснодар</v>
          </cell>
          <cell r="C970" t="str">
            <v>г. Краснодар, 
пос. Лорис, 
ул. им. Васильченко В.Т., 
д. 14</v>
          </cell>
          <cell r="D970">
            <v>17.533333333333001</v>
          </cell>
          <cell r="E970" t="e">
            <v>#N/A</v>
          </cell>
          <cell r="F970" t="e">
            <v>#N/A</v>
          </cell>
          <cell r="G970" t="e">
            <v>#N/A</v>
          </cell>
          <cell r="H970" t="e">
            <v>#N/A</v>
          </cell>
          <cell r="I970" t="e">
            <v>#N/A</v>
          </cell>
        </row>
        <row r="971">
          <cell r="A971">
            <v>249317315</v>
          </cell>
          <cell r="B971" t="str">
            <v>город Краснодар</v>
          </cell>
          <cell r="C971" t="str">
            <v>г. Краснодар, 
пос. Лорис, 
ул. им. Васильченко В.Т., 
д. 18</v>
          </cell>
          <cell r="D971">
            <v>12.666666666667</v>
          </cell>
          <cell r="E971" t="e">
            <v>#N/A</v>
          </cell>
          <cell r="F971" t="e">
            <v>#N/A</v>
          </cell>
          <cell r="G971" t="e">
            <v>#N/A</v>
          </cell>
          <cell r="H971" t="e">
            <v>#N/A</v>
          </cell>
          <cell r="I971" t="e">
            <v>#N/A</v>
          </cell>
        </row>
        <row r="972">
          <cell r="A972">
            <v>78917950</v>
          </cell>
          <cell r="B972" t="str">
            <v>город Краснодар</v>
          </cell>
          <cell r="C972" t="str">
            <v>г. Краснодар, 
пос. Лорис, 
ул. им. Васильченко В.Т., 
д. 20</v>
          </cell>
          <cell r="D972">
            <v>10.85</v>
          </cell>
          <cell r="E972" t="e">
            <v>#N/A</v>
          </cell>
          <cell r="F972" t="e">
            <v>#N/A</v>
          </cell>
          <cell r="G972" t="e">
            <v>#N/A</v>
          </cell>
          <cell r="H972" t="e">
            <v>#N/A</v>
          </cell>
          <cell r="I972" t="e">
            <v>#N/A</v>
          </cell>
        </row>
        <row r="973">
          <cell r="A973">
            <v>99996119</v>
          </cell>
          <cell r="B973" t="str">
            <v>город Краснодар</v>
          </cell>
          <cell r="C973" t="str">
            <v>г. Краснодар, 
пос. Лорис, 
ул. Школьная, 
д. 9</v>
          </cell>
          <cell r="D973">
            <v>13.95</v>
          </cell>
          <cell r="E973" t="e">
            <v>#N/A</v>
          </cell>
          <cell r="F973" t="e">
            <v>#N/A</v>
          </cell>
          <cell r="G973" t="e">
            <v>#N/A</v>
          </cell>
          <cell r="H973" t="e">
            <v>#N/A</v>
          </cell>
          <cell r="I973" t="e">
            <v>#N/A</v>
          </cell>
        </row>
        <row r="974">
          <cell r="A974">
            <v>99996117</v>
          </cell>
          <cell r="B974" t="str">
            <v>город Краснодар</v>
          </cell>
          <cell r="C974" t="str">
            <v>г. Краснодар, 
пос. Лорис, 
ул. Школьная, 
д. 11</v>
          </cell>
          <cell r="D974">
            <v>17.55</v>
          </cell>
          <cell r="E974" t="e">
            <v>#N/A</v>
          </cell>
          <cell r="F974" t="e">
            <v>#N/A</v>
          </cell>
          <cell r="G974" t="e">
            <v>#N/A</v>
          </cell>
          <cell r="H974" t="e">
            <v>#N/A</v>
          </cell>
          <cell r="I974" t="e">
            <v>#N/A</v>
          </cell>
        </row>
        <row r="975">
          <cell r="A975">
            <v>99989371</v>
          </cell>
          <cell r="B975" t="str">
            <v>город Краснодар</v>
          </cell>
          <cell r="C975" t="str">
            <v>г. Краснодар,
пос. отделения № 2 СКЗНИИСиВ,
ул. Главная,
д. 24</v>
          </cell>
          <cell r="D975">
            <v>19.175000000000001</v>
          </cell>
          <cell r="E975" t="e">
            <v>#N/A</v>
          </cell>
          <cell r="F975" t="e">
            <v>#N/A</v>
          </cell>
          <cell r="G975" t="e">
            <v>#N/A</v>
          </cell>
          <cell r="H975" t="e">
            <v>#N/A</v>
          </cell>
          <cell r="I975" t="e">
            <v>#N/A</v>
          </cell>
        </row>
        <row r="976">
          <cell r="A976">
            <v>737163122</v>
          </cell>
          <cell r="B976" t="str">
            <v>город Краснодар</v>
          </cell>
          <cell r="C976" t="str">
            <v>г. Краснодар,
пос. отделения № 2 СКЗНИИСиВ,
ул. Главная,
д. 26</v>
          </cell>
          <cell r="D976">
            <v>14.574999999999999</v>
          </cell>
          <cell r="E976" t="e">
            <v>#N/A</v>
          </cell>
          <cell r="F976" t="e">
            <v>#N/A</v>
          </cell>
          <cell r="G976" t="e">
            <v>#N/A</v>
          </cell>
          <cell r="H976" t="e">
            <v>#N/A</v>
          </cell>
          <cell r="I976" t="e">
            <v>#N/A</v>
          </cell>
        </row>
        <row r="977">
          <cell r="A977">
            <v>737163371</v>
          </cell>
          <cell r="B977" t="str">
            <v>город Краснодар</v>
          </cell>
          <cell r="C977" t="str">
            <v>г. Краснодар,
пос. отделения № 2 СКЗНИИСиВ,
ул. Главная,
д. 28</v>
          </cell>
          <cell r="D977">
            <v>22.003333333333</v>
          </cell>
          <cell r="E977" t="e">
            <v>#N/A</v>
          </cell>
          <cell r="F977" t="e">
            <v>#N/A</v>
          </cell>
          <cell r="G977" t="e">
            <v>#N/A</v>
          </cell>
          <cell r="H977" t="e">
            <v>#N/A</v>
          </cell>
          <cell r="I977" t="e">
            <v>#N/A</v>
          </cell>
        </row>
        <row r="978">
          <cell r="A978">
            <v>737163692</v>
          </cell>
          <cell r="B978" t="str">
            <v>город Краснодар</v>
          </cell>
          <cell r="C978" t="str">
            <v>г. Краснодар,
пос. отделения № 2 СКЗНИИСиВ,
ул. Главная,
д. 29</v>
          </cell>
          <cell r="D978">
            <v>14.4625</v>
          </cell>
          <cell r="E978" t="e">
            <v>#N/A</v>
          </cell>
          <cell r="F978" t="e">
            <v>#N/A</v>
          </cell>
          <cell r="G978" t="e">
            <v>#N/A</v>
          </cell>
          <cell r="H978" t="e">
            <v>#N/A</v>
          </cell>
          <cell r="I978" t="e">
            <v>#N/A</v>
          </cell>
        </row>
        <row r="979">
          <cell r="A979">
            <v>737163955</v>
          </cell>
          <cell r="B979" t="str">
            <v>город Краснодар</v>
          </cell>
          <cell r="C979" t="str">
            <v>г. Краснодар,
пос. отделения № 2 СКЗНИИСиВ,
ул. Главная,
д. 31</v>
          </cell>
          <cell r="D979">
            <v>13.720833333332999</v>
          </cell>
          <cell r="E979" t="e">
            <v>#N/A</v>
          </cell>
          <cell r="F979" t="e">
            <v>#N/A</v>
          </cell>
          <cell r="G979" t="e">
            <v>#N/A</v>
          </cell>
          <cell r="H979" t="e">
            <v>#N/A</v>
          </cell>
          <cell r="I979" t="e">
            <v>#N/A</v>
          </cell>
        </row>
        <row r="980">
          <cell r="A980">
            <v>737169377</v>
          </cell>
          <cell r="B980" t="str">
            <v>город Краснодар</v>
          </cell>
          <cell r="C980" t="str">
            <v>г. Краснодар,
пос. отделения № 2 СКЗНИИСиВ,
ул. Главная,
д. 33</v>
          </cell>
          <cell r="D980">
            <v>13.720833333332999</v>
          </cell>
          <cell r="E980" t="e">
            <v>#N/A</v>
          </cell>
          <cell r="F980" t="e">
            <v>#N/A</v>
          </cell>
          <cell r="G980" t="e">
            <v>#N/A</v>
          </cell>
          <cell r="H980" t="e">
            <v>#N/A</v>
          </cell>
          <cell r="I980" t="e">
            <v>#N/A</v>
          </cell>
        </row>
        <row r="981">
          <cell r="A981">
            <v>737170220</v>
          </cell>
          <cell r="B981" t="str">
            <v>город Краснодар</v>
          </cell>
          <cell r="C981" t="str">
            <v>г. Краснодар,
пос. отделения № 2 СКЗНИИСиВ,
ул. Главная,
д. 34</v>
          </cell>
          <cell r="D981">
            <v>14.575000000000999</v>
          </cell>
          <cell r="E981" t="e">
            <v>#N/A</v>
          </cell>
          <cell r="F981" t="e">
            <v>#N/A</v>
          </cell>
          <cell r="G981" t="e">
            <v>#N/A</v>
          </cell>
          <cell r="H981" t="e">
            <v>#N/A</v>
          </cell>
          <cell r="I981" t="e">
            <v>#N/A</v>
          </cell>
        </row>
        <row r="982">
          <cell r="A982">
            <v>99989349</v>
          </cell>
          <cell r="B982" t="str">
            <v>город Краснодар</v>
          </cell>
          <cell r="C982" t="str">
            <v>г. Краснодар,
пос. отделения № 2 СКЗНИИСиВ,
ул. Главная,
д. 36</v>
          </cell>
          <cell r="D982">
            <v>13.65</v>
          </cell>
          <cell r="E982" t="e">
            <v>#N/A</v>
          </cell>
          <cell r="F982" t="e">
            <v>#N/A</v>
          </cell>
          <cell r="G982" t="e">
            <v>#N/A</v>
          </cell>
          <cell r="H982" t="e">
            <v>#N/A</v>
          </cell>
          <cell r="I982" t="e">
            <v>#N/A</v>
          </cell>
        </row>
        <row r="983">
          <cell r="A983">
            <v>737112937</v>
          </cell>
          <cell r="B983" t="str">
            <v>город Краснодар</v>
          </cell>
          <cell r="C983" t="str">
            <v>г. Краснодар,
пос. отделения № 2 СКЗНИИСиВ,
ул. Главная,
д. 40</v>
          </cell>
          <cell r="D983">
            <v>12.891666666667</v>
          </cell>
          <cell r="E983" t="e">
            <v>#N/A</v>
          </cell>
          <cell r="F983" t="e">
            <v>#N/A</v>
          </cell>
          <cell r="G983" t="e">
            <v>#N/A</v>
          </cell>
          <cell r="H983" t="e">
            <v>#N/A</v>
          </cell>
          <cell r="I983" t="e">
            <v>#N/A</v>
          </cell>
        </row>
        <row r="984">
          <cell r="A984">
            <v>737139147</v>
          </cell>
          <cell r="B984" t="str">
            <v>город Краснодар</v>
          </cell>
          <cell r="C984" t="str">
            <v>г. Краснодар,
пос. отделения № 2 СКЗНИИСиВ,
ул. Главная,
д. 42</v>
          </cell>
          <cell r="D984">
            <v>11.375</v>
          </cell>
          <cell r="E984" t="e">
            <v>#N/A</v>
          </cell>
          <cell r="F984" t="e">
            <v>#N/A</v>
          </cell>
          <cell r="G984" t="e">
            <v>#N/A</v>
          </cell>
          <cell r="H984" t="e">
            <v>#N/A</v>
          </cell>
          <cell r="I984" t="e">
            <v>#N/A</v>
          </cell>
        </row>
        <row r="985">
          <cell r="A985">
            <v>737163796</v>
          </cell>
          <cell r="B985" t="str">
            <v>город Краснодар</v>
          </cell>
          <cell r="C985" t="str">
            <v>г. Краснодар,
пос. отделения № 2 СКЗНИИСиВ,
ул. Главная,
д. 44</v>
          </cell>
          <cell r="D985">
            <v>11.028333333333</v>
          </cell>
          <cell r="E985" t="e">
            <v>#N/A</v>
          </cell>
          <cell r="F985" t="e">
            <v>#N/A</v>
          </cell>
          <cell r="G985" t="e">
            <v>#N/A</v>
          </cell>
          <cell r="H985" t="e">
            <v>#N/A</v>
          </cell>
          <cell r="I985" t="e">
            <v>#N/A</v>
          </cell>
        </row>
        <row r="986">
          <cell r="A986">
            <v>737247275</v>
          </cell>
          <cell r="B986" t="str">
            <v>город Краснодар</v>
          </cell>
          <cell r="C986" t="str">
            <v>г. Краснодар,
пос. отделения № 2 СКЗНИИСиВ,
ул. Объединенная,
д. 2</v>
          </cell>
          <cell r="D986">
            <v>10.508333333333001</v>
          </cell>
          <cell r="E986" t="e">
            <v>#N/A</v>
          </cell>
          <cell r="F986" t="e">
            <v>#N/A</v>
          </cell>
          <cell r="G986" t="e">
            <v>#N/A</v>
          </cell>
          <cell r="H986" t="e">
            <v>#N/A</v>
          </cell>
          <cell r="I986" t="e">
            <v>#N/A</v>
          </cell>
        </row>
        <row r="987">
          <cell r="A987">
            <v>737248558</v>
          </cell>
          <cell r="B987" t="str">
            <v>город Краснодар</v>
          </cell>
          <cell r="C987" t="str">
            <v>г. Краснодар,
пос. отделения № 2 СКЗНИИСиВ,
ул. Объединенная,
д. 4</v>
          </cell>
          <cell r="D987">
            <v>13.125</v>
          </cell>
          <cell r="E987" t="e">
            <v>#N/A</v>
          </cell>
          <cell r="F987" t="e">
            <v>#N/A</v>
          </cell>
          <cell r="G987" t="e">
            <v>#N/A</v>
          </cell>
          <cell r="H987" t="e">
            <v>#N/A</v>
          </cell>
          <cell r="I987" t="e">
            <v>#N/A</v>
          </cell>
        </row>
        <row r="988">
          <cell r="A988">
            <v>99989056</v>
          </cell>
          <cell r="B988" t="str">
            <v>город Краснодар</v>
          </cell>
          <cell r="C988" t="str">
            <v>г. Краснодар,
пос. отделения № 3 СКЗНИИСиВ, 
ул. им. Александры Приймак, д. 1</v>
          </cell>
          <cell r="D988">
            <v>16.25</v>
          </cell>
          <cell r="E988" t="e">
            <v>#N/A</v>
          </cell>
          <cell r="F988" t="e">
            <v>#N/A</v>
          </cell>
          <cell r="G988" t="e">
            <v>#N/A</v>
          </cell>
          <cell r="H988" t="e">
            <v>#N/A</v>
          </cell>
          <cell r="I988" t="e">
            <v>#N/A</v>
          </cell>
        </row>
        <row r="989">
          <cell r="A989">
            <v>99989071</v>
          </cell>
          <cell r="B989" t="str">
            <v>город Краснодар</v>
          </cell>
          <cell r="C989" t="str">
            <v>г. Краснодар,
пос. отделения № 3 СКЗНИИСиВ, 
ул. им. Александры Приймак, 
д. 2</v>
          </cell>
          <cell r="D989">
            <v>18.715</v>
          </cell>
          <cell r="E989" t="e">
            <v>#N/A</v>
          </cell>
          <cell r="F989" t="e">
            <v>#N/A</v>
          </cell>
          <cell r="G989" t="e">
            <v>#N/A</v>
          </cell>
          <cell r="H989" t="e">
            <v>#N/A</v>
          </cell>
          <cell r="I989" t="e">
            <v>#N/A</v>
          </cell>
        </row>
        <row r="990">
          <cell r="A990">
            <v>737354982</v>
          </cell>
          <cell r="B990" t="str">
            <v>город Краснодар</v>
          </cell>
          <cell r="C990" t="str">
            <v>г. Краснодар,
пос. отделения № 3 СКЗНИИСиВ, 
ул. им. Александры Приймак, д. 6</v>
          </cell>
          <cell r="D990">
            <v>12.533333333332999</v>
          </cell>
          <cell r="E990" t="e">
            <v>#N/A</v>
          </cell>
          <cell r="F990" t="e">
            <v>#N/A</v>
          </cell>
          <cell r="G990" t="e">
            <v>#N/A</v>
          </cell>
          <cell r="H990" t="e">
            <v>#N/A</v>
          </cell>
          <cell r="I990" t="e">
            <v>#N/A</v>
          </cell>
        </row>
        <row r="991">
          <cell r="A991">
            <v>737355269</v>
          </cell>
          <cell r="B991" t="str">
            <v>город Краснодар</v>
          </cell>
          <cell r="C991" t="str">
            <v>г. Краснодар,
пос. отделения № 3 СКЗНИИСиВ, 
ул. им. Александры Приймак, д. 7</v>
          </cell>
          <cell r="D991">
            <v>12.533333333332999</v>
          </cell>
          <cell r="E991" t="e">
            <v>#N/A</v>
          </cell>
          <cell r="F991" t="e">
            <v>#N/A</v>
          </cell>
          <cell r="G991" t="e">
            <v>#N/A</v>
          </cell>
          <cell r="H991" t="e">
            <v>#N/A</v>
          </cell>
          <cell r="I991" t="e">
            <v>#N/A</v>
          </cell>
        </row>
        <row r="992">
          <cell r="A992">
            <v>737361928</v>
          </cell>
          <cell r="B992" t="str">
            <v>город Краснодар</v>
          </cell>
          <cell r="C992" t="str">
            <v>г. Краснодар, 
пос. отделения № 3 СКЗНИИСиВ, 
ул. им Александры Приймак, д. 8</v>
          </cell>
          <cell r="D992">
            <v>8.1666666666659999</v>
          </cell>
          <cell r="E992" t="e">
            <v>#N/A</v>
          </cell>
          <cell r="F992" t="e">
            <v>#N/A</v>
          </cell>
          <cell r="G992" t="e">
            <v>#N/A</v>
          </cell>
          <cell r="H992" t="e">
            <v>#N/A</v>
          </cell>
          <cell r="I992" t="e">
            <v>#N/A</v>
          </cell>
        </row>
        <row r="993">
          <cell r="A993">
            <v>737264805</v>
          </cell>
          <cell r="B993" t="str">
            <v>город Краснодар</v>
          </cell>
          <cell r="C993" t="str">
            <v>г. Краснодар,
пос. отделения № 3 СКЗНИИСиВ, 
ул. им. Моросина, 
д. 11</v>
          </cell>
          <cell r="D993">
            <v>18.108333333333</v>
          </cell>
          <cell r="E993" t="e">
            <v>#N/A</v>
          </cell>
          <cell r="F993" t="e">
            <v>#N/A</v>
          </cell>
          <cell r="G993" t="e">
            <v>#N/A</v>
          </cell>
          <cell r="H993" t="e">
            <v>#N/A</v>
          </cell>
          <cell r="I993" t="e">
            <v>#N/A</v>
          </cell>
        </row>
        <row r="994">
          <cell r="A994">
            <v>737343822</v>
          </cell>
          <cell r="B994" t="str">
            <v>город Краснодар</v>
          </cell>
          <cell r="C994" t="str">
            <v>г. Краснодар,
пос. отделения № 3 СКЗНИИСиВ, 
ул. Селекционная,
д. 13</v>
          </cell>
          <cell r="D994">
            <v>10.058333333334</v>
          </cell>
          <cell r="E994" t="e">
            <v>#N/A</v>
          </cell>
          <cell r="F994" t="e">
            <v>#N/A</v>
          </cell>
          <cell r="G994" t="e">
            <v>#N/A</v>
          </cell>
          <cell r="H994" t="e">
            <v>#N/A</v>
          </cell>
          <cell r="I994" t="e">
            <v>#N/A</v>
          </cell>
        </row>
        <row r="995">
          <cell r="A995">
            <v>737344329</v>
          </cell>
          <cell r="B995" t="str">
            <v>город Краснодар</v>
          </cell>
          <cell r="C995" t="str">
            <v>г. Краснодар,
пос. отделения № 3 СКЗНИИСиВ, 
ул. Селекционная,
д. 15</v>
          </cell>
          <cell r="D995">
            <v>12.608333333334</v>
          </cell>
          <cell r="E995" t="e">
            <v>#N/A</v>
          </cell>
          <cell r="F995" t="e">
            <v>#N/A</v>
          </cell>
          <cell r="G995" t="e">
            <v>#N/A</v>
          </cell>
          <cell r="H995" t="e">
            <v>#N/A</v>
          </cell>
          <cell r="I995" t="e">
            <v>#N/A</v>
          </cell>
        </row>
        <row r="996">
          <cell r="A996">
            <v>737344790</v>
          </cell>
          <cell r="B996" t="str">
            <v>город Краснодар</v>
          </cell>
          <cell r="C996" t="str">
            <v>г. Краснодар,
пос. отделения № 3 СКЗНИИСиВ, 
ул. Селекционная,
д. 17</v>
          </cell>
          <cell r="D996">
            <v>8.1583333333339993</v>
          </cell>
          <cell r="E996" t="e">
            <v>#N/A</v>
          </cell>
          <cell r="F996" t="e">
            <v>#N/A</v>
          </cell>
          <cell r="G996" t="e">
            <v>#N/A</v>
          </cell>
          <cell r="H996" t="e">
            <v>#N/A</v>
          </cell>
          <cell r="I996" t="e">
            <v>#N/A</v>
          </cell>
        </row>
        <row r="997">
          <cell r="A997">
            <v>78917962</v>
          </cell>
          <cell r="B997" t="str">
            <v>город Краснодар</v>
          </cell>
          <cell r="C997" t="str">
            <v>г. Краснодар, 
пос. Плодородный, 
д. 1</v>
          </cell>
          <cell r="D997">
            <v>14.666666666667</v>
          </cell>
          <cell r="E997" t="e">
            <v>#N/A</v>
          </cell>
          <cell r="F997" t="e">
            <v>#N/A</v>
          </cell>
          <cell r="G997" t="e">
            <v>#N/A</v>
          </cell>
          <cell r="H997" t="e">
            <v>#N/A</v>
          </cell>
          <cell r="I997" t="e">
            <v>#N/A</v>
          </cell>
        </row>
        <row r="998">
          <cell r="A998">
            <v>78917974</v>
          </cell>
          <cell r="B998" t="str">
            <v>город Краснодар</v>
          </cell>
          <cell r="C998" t="str">
            <v>г. Краснодар, 
пос. Плодородный, 
д. 5</v>
          </cell>
          <cell r="D998">
            <v>13.433333333333</v>
          </cell>
          <cell r="E998" t="e">
            <v>#N/A</v>
          </cell>
          <cell r="F998" t="e">
            <v>#N/A</v>
          </cell>
          <cell r="G998" t="e">
            <v>#N/A</v>
          </cell>
          <cell r="H998" t="e">
            <v>#N/A</v>
          </cell>
          <cell r="I998" t="e">
            <v>#N/A</v>
          </cell>
        </row>
        <row r="999">
          <cell r="A999">
            <v>723825203</v>
          </cell>
          <cell r="B999" t="str">
            <v>город Краснодар</v>
          </cell>
          <cell r="C999" t="str">
            <v>г. Краснодар, 
пос. Плодородный, 
д. 7</v>
          </cell>
          <cell r="D999">
            <v>15.272500000000001</v>
          </cell>
          <cell r="E999" t="e">
            <v>#N/A</v>
          </cell>
          <cell r="F999" t="e">
            <v>#N/A</v>
          </cell>
          <cell r="G999" t="e">
            <v>#N/A</v>
          </cell>
          <cell r="H999" t="e">
            <v>#N/A</v>
          </cell>
          <cell r="I999" t="e">
            <v>#N/A</v>
          </cell>
        </row>
        <row r="1000">
          <cell r="A1000">
            <v>78917965</v>
          </cell>
          <cell r="B1000" t="str">
            <v>город Краснодар</v>
          </cell>
          <cell r="C1000" t="str">
            <v>г. Краснодар, 
пос. Плодородный, 
д. 10</v>
          </cell>
          <cell r="D1000">
            <v>12.045833333333</v>
          </cell>
          <cell r="E1000" t="e">
            <v>#N/A</v>
          </cell>
          <cell r="F1000" t="e">
            <v>#N/A</v>
          </cell>
          <cell r="G1000" t="e">
            <v>#N/A</v>
          </cell>
          <cell r="H1000" t="e">
            <v>#N/A</v>
          </cell>
          <cell r="I1000" t="e">
            <v>#N/A</v>
          </cell>
        </row>
        <row r="1001">
          <cell r="A1001">
            <v>78917968</v>
          </cell>
          <cell r="B1001" t="str">
            <v>город Краснодар</v>
          </cell>
          <cell r="C1001" t="str">
            <v>г. Краснодар, 
пос. Плодородный, 
д. 11</v>
          </cell>
          <cell r="D1001">
            <v>11.083333333333</v>
          </cell>
          <cell r="E1001" t="e">
            <v>#N/A</v>
          </cell>
          <cell r="F1001" t="e">
            <v>#N/A</v>
          </cell>
          <cell r="G1001" t="e">
            <v>#N/A</v>
          </cell>
          <cell r="H1001" t="e">
            <v>#N/A</v>
          </cell>
          <cell r="I1001" t="e">
            <v>#N/A</v>
          </cell>
        </row>
        <row r="1002">
          <cell r="A1002">
            <v>78917971</v>
          </cell>
          <cell r="B1002" t="str">
            <v>город Краснодар</v>
          </cell>
          <cell r="C1002" t="str">
            <v>г. Краснодар, 
пос. Плодородный, 
д. 12</v>
          </cell>
          <cell r="D1002">
            <v>10.425000000000001</v>
          </cell>
          <cell r="E1002" t="e">
            <v>#N/A</v>
          </cell>
          <cell r="F1002" t="e">
            <v>#N/A</v>
          </cell>
          <cell r="G1002" t="e">
            <v>#N/A</v>
          </cell>
          <cell r="H1002" t="e">
            <v>#N/A</v>
          </cell>
          <cell r="I1002" t="e">
            <v>#N/A</v>
          </cell>
        </row>
        <row r="1003">
          <cell r="A1003">
            <v>723826391</v>
          </cell>
          <cell r="B1003" t="str">
            <v>город Краснодар</v>
          </cell>
          <cell r="C1003" t="str">
            <v>г. Краснодар, 
пос. Плодородный, 
д. 13</v>
          </cell>
          <cell r="D1003">
            <v>10.941666666667</v>
          </cell>
          <cell r="E1003" t="e">
            <v>#N/A</v>
          </cell>
          <cell r="F1003" t="e">
            <v>#N/A</v>
          </cell>
          <cell r="G1003" t="e">
            <v>#N/A</v>
          </cell>
          <cell r="H1003" t="e">
            <v>#N/A</v>
          </cell>
          <cell r="I1003" t="e">
            <v>#N/A</v>
          </cell>
        </row>
        <row r="1004">
          <cell r="A1004">
            <v>99999911</v>
          </cell>
          <cell r="B1004" t="str">
            <v>город Краснодар</v>
          </cell>
          <cell r="C1004" t="str">
            <v>г. Краснодар, 
пос. Пригородный, 
ул. Болгарская,  
д. 12/3</v>
          </cell>
          <cell r="D1004">
            <v>0.26666666666700001</v>
          </cell>
          <cell r="E1004" t="e">
            <v>#N/A</v>
          </cell>
          <cell r="F1004" t="e">
            <v>#N/A</v>
          </cell>
          <cell r="G1004" t="e">
            <v>#N/A</v>
          </cell>
          <cell r="H1004" t="e">
            <v>#N/A</v>
          </cell>
          <cell r="I1004" t="e">
            <v>#N/A</v>
          </cell>
        </row>
        <row r="1005">
          <cell r="A1005">
            <v>7309456130</v>
          </cell>
          <cell r="B1005" t="str">
            <v>город Краснодар</v>
          </cell>
          <cell r="C1005" t="str">
            <v>г. Краснодар, 
пос. Пригородный, 
ул. Болгарская,  
д. 12</v>
          </cell>
          <cell r="D1005">
            <v>0.28333333333400001</v>
          </cell>
          <cell r="E1005" t="e">
            <v>#N/A</v>
          </cell>
          <cell r="F1005" t="e">
            <v>#N/A</v>
          </cell>
          <cell r="G1005" t="e">
            <v>#N/A</v>
          </cell>
          <cell r="H1005" t="e">
            <v>#N/A</v>
          </cell>
          <cell r="I1005" t="e">
            <v>#N/A</v>
          </cell>
        </row>
        <row r="1006">
          <cell r="A1006">
            <v>99999912</v>
          </cell>
          <cell r="B1006" t="str">
            <v>город Краснодар</v>
          </cell>
          <cell r="C1006" t="str">
            <v>г. Краснодар, 
пос. Пригородный, 
ул. Болгарская,  
д. 12/4</v>
          </cell>
          <cell r="D1006">
            <v>0.28333333333400001</v>
          </cell>
          <cell r="E1006" t="e">
            <v>#N/A</v>
          </cell>
          <cell r="F1006" t="e">
            <v>#N/A</v>
          </cell>
          <cell r="G1006" t="e">
            <v>#N/A</v>
          </cell>
          <cell r="H1006" t="e">
            <v>#N/A</v>
          </cell>
          <cell r="I1006" t="e">
            <v>#N/A</v>
          </cell>
        </row>
        <row r="1007">
          <cell r="A1007">
            <v>99999909</v>
          </cell>
          <cell r="B1007" t="str">
            <v>город Краснодар</v>
          </cell>
          <cell r="C1007" t="str">
            <v>г. Краснодар, 
пос. Пригородный, 
ул. Болгарская,  
д. 12/1</v>
          </cell>
          <cell r="D1007">
            <v>0.28333333333400001</v>
          </cell>
          <cell r="E1007" t="e">
            <v>#N/A</v>
          </cell>
          <cell r="F1007" t="e">
            <v>#N/A</v>
          </cell>
          <cell r="G1007" t="e">
            <v>#N/A</v>
          </cell>
          <cell r="H1007" t="e">
            <v>#N/A</v>
          </cell>
          <cell r="I1007" t="e">
            <v>#N/A</v>
          </cell>
        </row>
        <row r="1008">
          <cell r="A1008">
            <v>99999910</v>
          </cell>
          <cell r="B1008" t="str">
            <v>город Краснодар</v>
          </cell>
          <cell r="C1008" t="str">
            <v>г. Краснодар, 
пос. Пригородный, 
ул. Болгарская,  
д. 12/2</v>
          </cell>
          <cell r="D1008">
            <v>0.263333333334</v>
          </cell>
          <cell r="E1008" t="e">
            <v>#N/A</v>
          </cell>
          <cell r="F1008" t="e">
            <v>#N/A</v>
          </cell>
          <cell r="G1008" t="e">
            <v>#N/A</v>
          </cell>
          <cell r="H1008" t="e">
            <v>#N/A</v>
          </cell>
          <cell r="I1008" t="e">
            <v>#N/A</v>
          </cell>
        </row>
        <row r="1009">
          <cell r="A1009">
            <v>737286343</v>
          </cell>
          <cell r="B1009" t="str">
            <v>город Краснодар</v>
          </cell>
          <cell r="C1009" t="str">
            <v>г. Краснодар, 
пос. Пригородный, 
д. 51</v>
          </cell>
          <cell r="D1009">
            <v>24.383333333332999</v>
          </cell>
          <cell r="E1009" t="e">
            <v>#N/A</v>
          </cell>
          <cell r="F1009" t="e">
            <v>#N/A</v>
          </cell>
          <cell r="G1009" t="e">
            <v>#N/A</v>
          </cell>
          <cell r="H1009" t="e">
            <v>#N/A</v>
          </cell>
          <cell r="I1009" t="e">
            <v>#N/A</v>
          </cell>
        </row>
        <row r="1010">
          <cell r="A1010">
            <v>737293227</v>
          </cell>
          <cell r="B1010" t="str">
            <v>город Краснодар</v>
          </cell>
          <cell r="C1010" t="str">
            <v>г. Краснодар, 
пос. Пригородный, 
ул. Победы, 
д. 36</v>
          </cell>
          <cell r="D1010">
            <v>19.983333333333999</v>
          </cell>
          <cell r="E1010" t="e">
            <v>#N/A</v>
          </cell>
          <cell r="F1010" t="e">
            <v>#N/A</v>
          </cell>
          <cell r="G1010" t="e">
            <v>#N/A</v>
          </cell>
          <cell r="H1010" t="e">
            <v>#N/A</v>
          </cell>
          <cell r="I1010" t="e">
            <v>#N/A</v>
          </cell>
        </row>
        <row r="1011">
          <cell r="A1011">
            <v>737294550</v>
          </cell>
          <cell r="B1011" t="str">
            <v>город Краснодар</v>
          </cell>
          <cell r="C1011" t="str">
            <v>г. Краснодар, 
пос. Пригородный, 
д. 55</v>
          </cell>
          <cell r="D1011">
            <v>13.370833333333</v>
          </cell>
          <cell r="E1011" t="e">
            <v>#N/A</v>
          </cell>
          <cell r="F1011" t="e">
            <v>#N/A</v>
          </cell>
          <cell r="G1011" t="e">
            <v>#N/A</v>
          </cell>
          <cell r="H1011" t="e">
            <v>#N/A</v>
          </cell>
          <cell r="I1011" t="e">
            <v>#N/A</v>
          </cell>
        </row>
        <row r="1012">
          <cell r="A1012">
            <v>737303479</v>
          </cell>
          <cell r="B1012" t="str">
            <v>город Краснодар</v>
          </cell>
          <cell r="C1012" t="str">
            <v>г. Краснодар, 
пос. Пригородный, 
д. 60</v>
          </cell>
          <cell r="D1012">
            <v>9.5374999999999996</v>
          </cell>
          <cell r="E1012" t="e">
            <v>#N/A</v>
          </cell>
          <cell r="F1012" t="e">
            <v>#N/A</v>
          </cell>
          <cell r="G1012" t="e">
            <v>#N/A</v>
          </cell>
          <cell r="H1012" t="e">
            <v>#N/A</v>
          </cell>
          <cell r="I1012" t="e">
            <v>#N/A</v>
          </cell>
        </row>
        <row r="1013">
          <cell r="A1013">
            <v>737295877</v>
          </cell>
          <cell r="B1013" t="str">
            <v>город Краснодар</v>
          </cell>
          <cell r="C1013" t="str">
            <v>г. Краснодар, 
пос. Пригородный, 
ул. Победы, 
д. 31</v>
          </cell>
          <cell r="D1013">
            <v>12.7875</v>
          </cell>
          <cell r="E1013" t="e">
            <v>#N/A</v>
          </cell>
          <cell r="F1013" t="e">
            <v>#N/A</v>
          </cell>
          <cell r="G1013" t="e">
            <v>#N/A</v>
          </cell>
          <cell r="H1013" t="e">
            <v>#N/A</v>
          </cell>
          <cell r="I1013" t="e">
            <v>#N/A</v>
          </cell>
        </row>
        <row r="1014">
          <cell r="A1014">
            <v>737292353</v>
          </cell>
          <cell r="B1014" t="str">
            <v>город Краснодар</v>
          </cell>
          <cell r="C1014" t="str">
            <v>г. Краснодар, 
пос. Пригородный, 
ул. Победы, 
д. 34</v>
          </cell>
          <cell r="D1014">
            <v>24.383333333332999</v>
          </cell>
          <cell r="E1014" t="e">
            <v>#N/A</v>
          </cell>
          <cell r="F1014" t="e">
            <v>#N/A</v>
          </cell>
          <cell r="G1014" t="e">
            <v>#N/A</v>
          </cell>
          <cell r="H1014" t="e">
            <v>#N/A</v>
          </cell>
          <cell r="I1014" t="e">
            <v>#N/A</v>
          </cell>
        </row>
        <row r="1015">
          <cell r="A1015">
            <v>737300337</v>
          </cell>
          <cell r="B1015" t="str">
            <v>город Краснодар</v>
          </cell>
          <cell r="C1015" t="str">
            <v>г. Краснодар, 
пос. Пригородный, 
ул. Победы, 
д. 35</v>
          </cell>
          <cell r="D1015">
            <v>13.725000000001</v>
          </cell>
          <cell r="E1015" t="e">
            <v>#N/A</v>
          </cell>
          <cell r="F1015" t="e">
            <v>#N/A</v>
          </cell>
          <cell r="G1015" t="e">
            <v>#N/A</v>
          </cell>
          <cell r="H1015" t="e">
            <v>#N/A</v>
          </cell>
          <cell r="I1015" t="e">
            <v>#N/A</v>
          </cell>
        </row>
        <row r="1016">
          <cell r="A1016">
            <v>99999925</v>
          </cell>
          <cell r="B1016" t="str">
            <v>город Краснодар</v>
          </cell>
          <cell r="C1016" t="str">
            <v>г. Краснодар, 
пос. Пригородный, 
ул. Сербская,  
д. 6, корп. 1</v>
          </cell>
          <cell r="D1016">
            <v>0.29166666666699997</v>
          </cell>
          <cell r="E1016" t="e">
            <v>#N/A</v>
          </cell>
          <cell r="F1016" t="e">
            <v>#N/A</v>
          </cell>
          <cell r="G1016" t="e">
            <v>#N/A</v>
          </cell>
          <cell r="H1016" t="e">
            <v>#N/A</v>
          </cell>
          <cell r="I1016" t="e">
            <v>#N/A</v>
          </cell>
        </row>
        <row r="1017">
          <cell r="A1017">
            <v>99999926</v>
          </cell>
          <cell r="B1017" t="str">
            <v>город Краснодар</v>
          </cell>
          <cell r="C1017" t="str">
            <v>г. Краснодар, 
пос. Пригородный, 
ул. Сербская,  
д. 6, корп. 2</v>
          </cell>
          <cell r="D1017">
            <v>0.29166666666699997</v>
          </cell>
          <cell r="E1017" t="e">
            <v>#N/A</v>
          </cell>
          <cell r="F1017" t="e">
            <v>#N/A</v>
          </cell>
          <cell r="G1017" t="e">
            <v>#N/A</v>
          </cell>
          <cell r="H1017" t="e">
            <v>#N/A</v>
          </cell>
          <cell r="I1017" t="e">
            <v>#N/A</v>
          </cell>
        </row>
        <row r="1018">
          <cell r="A1018">
            <v>99999927</v>
          </cell>
          <cell r="B1018" t="str">
            <v>город Краснодар</v>
          </cell>
          <cell r="C1018" t="str">
            <v>г. Краснодар, 
пос. Пригородный, 
ул. Сербская,  
д. 6, корп. 3</v>
          </cell>
          <cell r="D1018">
            <v>0.29166666666699997</v>
          </cell>
          <cell r="E1018" t="e">
            <v>#N/A</v>
          </cell>
          <cell r="F1018" t="e">
            <v>#N/A</v>
          </cell>
          <cell r="G1018" t="e">
            <v>#N/A</v>
          </cell>
          <cell r="H1018" t="e">
            <v>#N/A</v>
          </cell>
          <cell r="I1018" t="e">
            <v>#N/A</v>
          </cell>
        </row>
        <row r="1019">
          <cell r="A1019">
            <v>99999928</v>
          </cell>
          <cell r="B1019" t="str">
            <v>город Краснодар</v>
          </cell>
          <cell r="C1019" t="str">
            <v>г. Краснодар, 
пос. Пригородный, 
ул. Сербская,  
д. 6, корп. 4</v>
          </cell>
          <cell r="D1019">
            <v>0.29166666666699997</v>
          </cell>
          <cell r="E1019" t="e">
            <v>#N/A</v>
          </cell>
          <cell r="F1019" t="e">
            <v>#N/A</v>
          </cell>
          <cell r="G1019" t="e">
            <v>#N/A</v>
          </cell>
          <cell r="H1019" t="e">
            <v>#N/A</v>
          </cell>
          <cell r="I1019" t="e">
            <v>#N/A</v>
          </cell>
        </row>
        <row r="1020">
          <cell r="A1020">
            <v>99998741</v>
          </cell>
          <cell r="B1020" t="str">
            <v>город Краснодар</v>
          </cell>
          <cell r="C1020" t="str">
            <v>г. Краснодар, 
пр. 1-й Сахалинский, 
д. 14</v>
          </cell>
          <cell r="D1020">
            <v>0.36749999999999999</v>
          </cell>
          <cell r="E1020" t="e">
            <v>#N/A</v>
          </cell>
          <cell r="F1020" t="e">
            <v>#N/A</v>
          </cell>
          <cell r="G1020" t="e">
            <v>#N/A</v>
          </cell>
          <cell r="H1020" t="e">
            <v>#N/A</v>
          </cell>
          <cell r="I1020" t="e">
            <v>#N/A</v>
          </cell>
        </row>
        <row r="1021">
          <cell r="A1021">
            <v>748386316</v>
          </cell>
          <cell r="B1021" t="str">
            <v>город Краснодар</v>
          </cell>
          <cell r="C1021" t="str">
            <v>г. Краснодар, 
пос. Российский, 
ул. 2-я Тверская, 
д. 6</v>
          </cell>
          <cell r="D1021">
            <v>1.51</v>
          </cell>
          <cell r="E1021" t="e">
            <v>#N/A</v>
          </cell>
          <cell r="F1021" t="e">
            <v>#N/A</v>
          </cell>
          <cell r="G1021" t="e">
            <v>#N/A</v>
          </cell>
          <cell r="H1021" t="e">
            <v>#N/A</v>
          </cell>
          <cell r="I1021" t="e">
            <v>#N/A</v>
          </cell>
        </row>
        <row r="1022">
          <cell r="A1022">
            <v>99992496</v>
          </cell>
          <cell r="B1022" t="str">
            <v>город Краснодар</v>
          </cell>
          <cell r="C1022" t="str">
            <v>г. Краснодар, 
пос. Российский, 
ул. 2-я Тверская, 
д. 8</v>
          </cell>
          <cell r="D1022">
            <v>1.51</v>
          </cell>
          <cell r="E1022" t="e">
            <v>#N/A</v>
          </cell>
          <cell r="F1022" t="e">
            <v>#N/A</v>
          </cell>
          <cell r="G1022" t="e">
            <v>#N/A</v>
          </cell>
          <cell r="H1022" t="e">
            <v>#N/A</v>
          </cell>
          <cell r="I1022" t="e">
            <v>#N/A</v>
          </cell>
        </row>
        <row r="1023">
          <cell r="A1023">
            <v>99992498</v>
          </cell>
          <cell r="B1023" t="str">
            <v>город Краснодар</v>
          </cell>
          <cell r="C1023" t="str">
            <v>г. Краснодар, 
пос. Российский, 
ул. 2-я Тверская, 
д. 10</v>
          </cell>
          <cell r="D1023">
            <v>2.5166666666670001</v>
          </cell>
          <cell r="E1023" t="e">
            <v>#N/A</v>
          </cell>
          <cell r="F1023" t="e">
            <v>#N/A</v>
          </cell>
          <cell r="G1023" t="e">
            <v>#N/A</v>
          </cell>
          <cell r="H1023" t="e">
            <v>#N/A</v>
          </cell>
          <cell r="I1023" t="e">
            <v>#N/A</v>
          </cell>
        </row>
        <row r="1024">
          <cell r="A1024">
            <v>99992500</v>
          </cell>
          <cell r="B1024" t="str">
            <v>город Краснодар</v>
          </cell>
          <cell r="C1024" t="str">
            <v>г. Краснодар, 
пос. Российский, 
ул. 2-я Тверская, 
д. 14</v>
          </cell>
          <cell r="D1024">
            <v>1.761666666667</v>
          </cell>
          <cell r="E1024" t="e">
            <v>#N/A</v>
          </cell>
          <cell r="F1024" t="e">
            <v>#N/A</v>
          </cell>
          <cell r="G1024" t="e">
            <v>#N/A</v>
          </cell>
          <cell r="H1024" t="e">
            <v>#N/A</v>
          </cell>
          <cell r="I1024" t="e">
            <v>#N/A</v>
          </cell>
        </row>
        <row r="1025">
          <cell r="A1025">
            <v>99992504</v>
          </cell>
          <cell r="B1025" t="str">
            <v>город Краснодар</v>
          </cell>
          <cell r="C1025" t="str">
            <v>г. Краснодар, 
пос. Российский, 
ул. 2-я Тверская, 
д. 16</v>
          </cell>
          <cell r="D1025">
            <v>1.4116666666669999</v>
          </cell>
          <cell r="E1025" t="e">
            <v>#N/A</v>
          </cell>
          <cell r="F1025" t="e">
            <v>#N/A</v>
          </cell>
          <cell r="G1025" t="e">
            <v>#N/A</v>
          </cell>
          <cell r="H1025" t="e">
            <v>#N/A</v>
          </cell>
          <cell r="I1025" t="e">
            <v>#N/A</v>
          </cell>
        </row>
        <row r="1026">
          <cell r="A1026">
            <v>99997351</v>
          </cell>
          <cell r="B1026" t="str">
            <v>город Краснодар</v>
          </cell>
          <cell r="C1026" t="str">
            <v>г. Краснодар, 
пос. Российский, 
ул. Альпийская, 
д. 11</v>
          </cell>
          <cell r="D1026">
            <v>0.875</v>
          </cell>
          <cell r="E1026" t="e">
            <v>#N/A</v>
          </cell>
          <cell r="F1026" t="e">
            <v>#N/A</v>
          </cell>
          <cell r="G1026" t="e">
            <v>#N/A</v>
          </cell>
          <cell r="H1026" t="e">
            <v>#N/A</v>
          </cell>
          <cell r="I1026" t="e">
            <v>#N/A</v>
          </cell>
        </row>
        <row r="1027">
          <cell r="A1027">
            <v>99997799</v>
          </cell>
          <cell r="B1027" t="str">
            <v>город Краснодар</v>
          </cell>
          <cell r="C1027" t="str">
            <v>г. Краснодар, 
пос. Российский, 
ул. Измаильская, 
д. 5</v>
          </cell>
          <cell r="D1027">
            <v>0.428333333333</v>
          </cell>
          <cell r="E1027" t="e">
            <v>#N/A</v>
          </cell>
          <cell r="F1027" t="e">
            <v>#N/A</v>
          </cell>
          <cell r="G1027" t="e">
            <v>#N/A</v>
          </cell>
          <cell r="H1027" t="e">
            <v>#N/A</v>
          </cell>
          <cell r="I1027" t="e">
            <v>#N/A</v>
          </cell>
        </row>
        <row r="1028">
          <cell r="A1028">
            <v>99998469</v>
          </cell>
          <cell r="B1028" t="str">
            <v>город Краснодар</v>
          </cell>
          <cell r="C1028" t="str">
            <v>г. Краснодар, 
ул. Измаильская, 
д. 74, корп. 1</v>
          </cell>
          <cell r="D1028">
            <v>0.224166666667</v>
          </cell>
          <cell r="E1028" t="e">
            <v>#N/A</v>
          </cell>
          <cell r="F1028" t="e">
            <v>#N/A</v>
          </cell>
          <cell r="G1028" t="e">
            <v>#N/A</v>
          </cell>
          <cell r="H1028" t="e">
            <v>#N/A</v>
          </cell>
          <cell r="I1028" t="e">
            <v>#N/A</v>
          </cell>
        </row>
        <row r="1029">
          <cell r="A1029">
            <v>99999126</v>
          </cell>
          <cell r="B1029" t="str">
            <v>город Краснодар</v>
          </cell>
          <cell r="C1029" t="str">
            <v>г. Краснодар, 
ул. Измаильская, 
д. 74, корп. 2</v>
          </cell>
          <cell r="D1029">
            <v>0.224166666667</v>
          </cell>
          <cell r="E1029" t="e">
            <v>#N/A</v>
          </cell>
          <cell r="F1029" t="e">
            <v>#N/A</v>
          </cell>
          <cell r="G1029" t="e">
            <v>#N/A</v>
          </cell>
          <cell r="H1029" t="e">
            <v>#N/A</v>
          </cell>
          <cell r="I1029" t="e">
            <v>#N/A</v>
          </cell>
        </row>
        <row r="1030">
          <cell r="A1030">
            <v>99999127</v>
          </cell>
          <cell r="B1030" t="str">
            <v>город Краснодар</v>
          </cell>
          <cell r="C1030" t="str">
            <v>г. Краснодар, 
ул. Измаильская, 
д. 74, корп. 3</v>
          </cell>
          <cell r="D1030">
            <v>0.224166666667</v>
          </cell>
          <cell r="E1030" t="e">
            <v>#N/A</v>
          </cell>
          <cell r="F1030" t="e">
            <v>#N/A</v>
          </cell>
          <cell r="G1030" t="e">
            <v>#N/A</v>
          </cell>
          <cell r="H1030" t="e">
            <v>#N/A</v>
          </cell>
          <cell r="I1030" t="e">
            <v>#N/A</v>
          </cell>
        </row>
        <row r="1031">
          <cell r="A1031">
            <v>99999128</v>
          </cell>
          <cell r="B1031" t="str">
            <v>город Краснодар</v>
          </cell>
          <cell r="C1031" t="str">
            <v>г. Краснодар, 
ул. Измаильская, 
д. 74, корп. 4</v>
          </cell>
          <cell r="D1031">
            <v>0.224166666667</v>
          </cell>
          <cell r="E1031" t="e">
            <v>#N/A</v>
          </cell>
          <cell r="F1031" t="e">
            <v>#N/A</v>
          </cell>
          <cell r="G1031" t="e">
            <v>#N/A</v>
          </cell>
          <cell r="H1031" t="e">
            <v>#N/A</v>
          </cell>
          <cell r="I1031" t="e">
            <v>#N/A</v>
          </cell>
        </row>
        <row r="1032">
          <cell r="A1032">
            <v>99999129</v>
          </cell>
          <cell r="B1032" t="str">
            <v>город Краснодар</v>
          </cell>
          <cell r="C1032" t="str">
            <v>г. Краснодар, 
ул. Измаильская, 
д. 74, корп. 5</v>
          </cell>
          <cell r="D1032">
            <v>0.224166666667</v>
          </cell>
          <cell r="E1032" t="e">
            <v>#N/A</v>
          </cell>
          <cell r="F1032" t="e">
            <v>#N/A</v>
          </cell>
          <cell r="G1032" t="e">
            <v>#N/A</v>
          </cell>
          <cell r="H1032" t="e">
            <v>#N/A</v>
          </cell>
          <cell r="I1032" t="e">
            <v>#N/A</v>
          </cell>
        </row>
        <row r="1033">
          <cell r="A1033">
            <v>99999130</v>
          </cell>
          <cell r="B1033" t="str">
            <v>город Краснодар</v>
          </cell>
          <cell r="C1033" t="str">
            <v>г. Краснодар, 
ул. Измаильская, 
д. 74, корп. 6</v>
          </cell>
          <cell r="D1033">
            <v>0.63500000000000001</v>
          </cell>
          <cell r="E1033" t="e">
            <v>#N/A</v>
          </cell>
          <cell r="F1033" t="e">
            <v>#N/A</v>
          </cell>
          <cell r="G1033" t="e">
            <v>#N/A</v>
          </cell>
          <cell r="H1033" t="e">
            <v>#N/A</v>
          </cell>
          <cell r="I1033" t="e">
            <v>#N/A</v>
          </cell>
        </row>
        <row r="1034">
          <cell r="A1034">
            <v>99999131</v>
          </cell>
          <cell r="B1034" t="str">
            <v>город Краснодар</v>
          </cell>
          <cell r="C1034" t="str">
            <v>г. Краснодар, 
ул. Измаильская, 
д. 74, корп. 7</v>
          </cell>
          <cell r="D1034">
            <v>0.63500000000000001</v>
          </cell>
          <cell r="E1034" t="e">
            <v>#N/A</v>
          </cell>
          <cell r="F1034" t="e">
            <v>#N/A</v>
          </cell>
          <cell r="G1034" t="e">
            <v>#N/A</v>
          </cell>
          <cell r="H1034" t="e">
            <v>#N/A</v>
          </cell>
          <cell r="I1034" t="e">
            <v>#N/A</v>
          </cell>
        </row>
        <row r="1035">
          <cell r="A1035">
            <v>99999132</v>
          </cell>
          <cell r="B1035" t="str">
            <v>город Краснодар</v>
          </cell>
          <cell r="C1035" t="str">
            <v>г. Краснодар, 
ул. Измаильская, 
д. 74, корп. 8</v>
          </cell>
          <cell r="D1035">
            <v>0.63500000000000001</v>
          </cell>
          <cell r="E1035" t="e">
            <v>#N/A</v>
          </cell>
          <cell r="F1035" t="e">
            <v>#N/A</v>
          </cell>
          <cell r="G1035" t="e">
            <v>#N/A</v>
          </cell>
          <cell r="H1035" t="e">
            <v>#N/A</v>
          </cell>
          <cell r="I1035" t="e">
            <v>#N/A</v>
          </cell>
        </row>
        <row r="1036">
          <cell r="A1036">
            <v>99998470</v>
          </cell>
          <cell r="B1036" t="str">
            <v>город Краснодар</v>
          </cell>
          <cell r="C1036" t="str">
            <v>г. Краснодар, 
ул. Измаильская, 
д. 74, корп. 9</v>
          </cell>
          <cell r="D1036">
            <v>0</v>
          </cell>
          <cell r="E1036" t="e">
            <v>#N/A</v>
          </cell>
          <cell r="F1036" t="e">
            <v>#N/A</v>
          </cell>
          <cell r="G1036" t="e">
            <v>#N/A</v>
          </cell>
          <cell r="H1036" t="e">
            <v>#N/A</v>
          </cell>
          <cell r="I1036" t="e">
            <v>#N/A</v>
          </cell>
        </row>
        <row r="1037">
          <cell r="A1037">
            <v>99999533</v>
          </cell>
          <cell r="B1037" t="str">
            <v>город Краснодар</v>
          </cell>
          <cell r="C1037" t="str">
            <v>г. Краснодар, 
ул. Измаильская, 
д. 76, корп. 1</v>
          </cell>
          <cell r="D1037">
            <v>1.166666666667</v>
          </cell>
          <cell r="E1037" t="e">
            <v>#N/A</v>
          </cell>
          <cell r="F1037" t="e">
            <v>#N/A</v>
          </cell>
          <cell r="G1037" t="e">
            <v>#N/A</v>
          </cell>
          <cell r="H1037" t="e">
            <v>#N/A</v>
          </cell>
          <cell r="I1037" t="e">
            <v>#N/A</v>
          </cell>
        </row>
        <row r="1038">
          <cell r="A1038">
            <v>99999534</v>
          </cell>
          <cell r="B1038" t="str">
            <v>город Краснодар</v>
          </cell>
          <cell r="C1038" t="str">
            <v>г. Краснодар, 
ул. Измаильская, 
д. 76, корп. 2</v>
          </cell>
          <cell r="D1038">
            <v>1.166666666667</v>
          </cell>
          <cell r="E1038" t="e">
            <v>#N/A</v>
          </cell>
          <cell r="F1038" t="e">
            <v>#N/A</v>
          </cell>
          <cell r="G1038" t="e">
            <v>#N/A</v>
          </cell>
          <cell r="H1038" t="e">
            <v>#N/A</v>
          </cell>
          <cell r="I1038" t="e">
            <v>#N/A</v>
          </cell>
        </row>
        <row r="1039">
          <cell r="A1039">
            <v>99999535</v>
          </cell>
          <cell r="B1039" t="str">
            <v>город Краснодар</v>
          </cell>
          <cell r="C1039" t="str">
            <v>г. Краснодар, 
ул. Измаильская, 
д. 76, корп. 3</v>
          </cell>
          <cell r="D1039">
            <v>1.166666666667</v>
          </cell>
          <cell r="E1039" t="e">
            <v>#N/A</v>
          </cell>
          <cell r="F1039" t="e">
            <v>#N/A</v>
          </cell>
          <cell r="G1039" t="e">
            <v>#N/A</v>
          </cell>
          <cell r="H1039" t="e">
            <v>#N/A</v>
          </cell>
          <cell r="I1039" t="e">
            <v>#N/A</v>
          </cell>
        </row>
        <row r="1040">
          <cell r="A1040">
            <v>99999536</v>
          </cell>
          <cell r="B1040" t="str">
            <v>город Краснодар</v>
          </cell>
          <cell r="C1040" t="str">
            <v>г. Краснодар, 
ул. Измаильская, 
д. 76, корп. 4</v>
          </cell>
          <cell r="D1040">
            <v>1.166666666667</v>
          </cell>
          <cell r="E1040" t="e">
            <v>#N/A</v>
          </cell>
          <cell r="F1040" t="e">
            <v>#N/A</v>
          </cell>
          <cell r="G1040" t="e">
            <v>#N/A</v>
          </cell>
          <cell r="H1040" t="e">
            <v>#N/A</v>
          </cell>
          <cell r="I1040" t="e">
            <v>#N/A</v>
          </cell>
        </row>
        <row r="1041">
          <cell r="A1041">
            <v>99999537</v>
          </cell>
          <cell r="B1041" t="str">
            <v>город Краснодар</v>
          </cell>
          <cell r="C1041" t="str">
            <v>г. Краснодар, 
ул. Измаильская, 
д. 76, корп. 5</v>
          </cell>
          <cell r="D1041">
            <v>0.875</v>
          </cell>
          <cell r="E1041" t="e">
            <v>#N/A</v>
          </cell>
          <cell r="F1041" t="e">
            <v>#N/A</v>
          </cell>
          <cell r="G1041" t="e">
            <v>#N/A</v>
          </cell>
          <cell r="H1041" t="e">
            <v>#N/A</v>
          </cell>
          <cell r="I1041" t="e">
            <v>#N/A</v>
          </cell>
        </row>
        <row r="1042">
          <cell r="A1042">
            <v>99999538</v>
          </cell>
          <cell r="B1042" t="str">
            <v>город Краснодар</v>
          </cell>
          <cell r="C1042" t="str">
            <v>г. Краснодар, 
ул. Измаильская, 
д. 76, корп. 6</v>
          </cell>
          <cell r="D1042">
            <v>0.875</v>
          </cell>
          <cell r="E1042" t="e">
            <v>#N/A</v>
          </cell>
          <cell r="F1042" t="e">
            <v>#N/A</v>
          </cell>
          <cell r="G1042" t="e">
            <v>#N/A</v>
          </cell>
          <cell r="H1042" t="e">
            <v>#N/A</v>
          </cell>
          <cell r="I1042" t="e">
            <v>#N/A</v>
          </cell>
        </row>
        <row r="1043">
          <cell r="A1043">
            <v>99999539</v>
          </cell>
          <cell r="B1043" t="str">
            <v>город Краснодар</v>
          </cell>
          <cell r="C1043" t="str">
            <v>г. Краснодар, 
ул. Измаильская, 
д. 76, корп. 7</v>
          </cell>
          <cell r="D1043">
            <v>0.875</v>
          </cell>
          <cell r="E1043" t="e">
            <v>#N/A</v>
          </cell>
          <cell r="F1043" t="e">
            <v>#N/A</v>
          </cell>
          <cell r="G1043" t="e">
            <v>#N/A</v>
          </cell>
          <cell r="H1043" t="e">
            <v>#N/A</v>
          </cell>
          <cell r="I1043" t="e">
            <v>#N/A</v>
          </cell>
        </row>
        <row r="1044">
          <cell r="A1044">
            <v>99999540</v>
          </cell>
          <cell r="B1044" t="str">
            <v>город Краснодар</v>
          </cell>
          <cell r="C1044" t="str">
            <v>г. Краснодар, 
ул. Измаильская, 
д. 76, корп. 8</v>
          </cell>
          <cell r="D1044">
            <v>0.58333333333299997</v>
          </cell>
          <cell r="E1044" t="e">
            <v>#N/A</v>
          </cell>
          <cell r="F1044" t="e">
            <v>#N/A</v>
          </cell>
          <cell r="G1044" t="e">
            <v>#N/A</v>
          </cell>
          <cell r="H1044" t="e">
            <v>#N/A</v>
          </cell>
          <cell r="I1044" t="e">
            <v>#N/A</v>
          </cell>
        </row>
        <row r="1045">
          <cell r="A1045">
            <v>99999541</v>
          </cell>
          <cell r="B1045" t="str">
            <v>город Краснодар</v>
          </cell>
          <cell r="C1045" t="str">
            <v>г. Краснодар, 
ул. Измаильская, 
д. 76, корп. 9</v>
          </cell>
          <cell r="D1045">
            <v>0.58333333333299997</v>
          </cell>
          <cell r="E1045" t="e">
            <v>#N/A</v>
          </cell>
          <cell r="F1045" t="e">
            <v>#N/A</v>
          </cell>
          <cell r="G1045" t="e">
            <v>#N/A</v>
          </cell>
          <cell r="H1045" t="e">
            <v>#N/A</v>
          </cell>
          <cell r="I1045" t="e">
            <v>#N/A</v>
          </cell>
        </row>
        <row r="1046">
          <cell r="A1046">
            <v>99999542</v>
          </cell>
          <cell r="B1046" t="str">
            <v>город Краснодар</v>
          </cell>
          <cell r="C1046" t="str">
            <v>г. Краснодар, 
ул. Измаильская, 
д. 76, корп. 10</v>
          </cell>
          <cell r="D1046">
            <v>0.58333333333299997</v>
          </cell>
          <cell r="E1046" t="e">
            <v>#N/A</v>
          </cell>
          <cell r="F1046" t="e">
            <v>#N/A</v>
          </cell>
          <cell r="G1046" t="e">
            <v>#N/A</v>
          </cell>
          <cell r="H1046" t="e">
            <v>#N/A</v>
          </cell>
          <cell r="I1046" t="e">
            <v>#N/A</v>
          </cell>
        </row>
        <row r="1047">
          <cell r="A1047">
            <v>99999543</v>
          </cell>
          <cell r="B1047" t="str">
            <v>город Краснодар</v>
          </cell>
          <cell r="C1047" t="str">
            <v>г. Краснодар, 
ул. Измаильская, 
д. 78, корп. 1</v>
          </cell>
          <cell r="D1047">
            <v>0.58333333333299997</v>
          </cell>
          <cell r="E1047" t="e">
            <v>#N/A</v>
          </cell>
          <cell r="F1047" t="e">
            <v>#N/A</v>
          </cell>
          <cell r="G1047" t="e">
            <v>#N/A</v>
          </cell>
          <cell r="H1047" t="e">
            <v>#N/A</v>
          </cell>
          <cell r="I1047" t="e">
            <v>#N/A</v>
          </cell>
        </row>
        <row r="1048">
          <cell r="A1048">
            <v>99999544</v>
          </cell>
          <cell r="B1048" t="str">
            <v>город Краснодар</v>
          </cell>
          <cell r="C1048" t="str">
            <v>г. Краснодар, 
ул. Измаильская, 
д. 78, корп. 2</v>
          </cell>
          <cell r="D1048">
            <v>0.58333333333299997</v>
          </cell>
          <cell r="E1048" t="e">
            <v>#N/A</v>
          </cell>
          <cell r="F1048" t="e">
            <v>#N/A</v>
          </cell>
          <cell r="G1048" t="e">
            <v>#N/A</v>
          </cell>
          <cell r="H1048" t="e">
            <v>#N/A</v>
          </cell>
          <cell r="I1048" t="e">
            <v>#N/A</v>
          </cell>
        </row>
        <row r="1049">
          <cell r="A1049">
            <v>99999510</v>
          </cell>
          <cell r="B1049" t="str">
            <v>город Краснодар</v>
          </cell>
          <cell r="C1049" t="str">
            <v>г. Краснодар, 
ул. Измаильская, 
д. 80, корп. 1</v>
          </cell>
          <cell r="D1049">
            <v>0.29166666666699997</v>
          </cell>
          <cell r="E1049" t="e">
            <v>#N/A</v>
          </cell>
          <cell r="F1049" t="e">
            <v>#N/A</v>
          </cell>
          <cell r="G1049" t="e">
            <v>#N/A</v>
          </cell>
          <cell r="H1049" t="e">
            <v>#N/A</v>
          </cell>
          <cell r="I1049" t="e">
            <v>#N/A</v>
          </cell>
        </row>
        <row r="1050">
          <cell r="A1050">
            <v>99999511</v>
          </cell>
          <cell r="B1050" t="str">
            <v>город Краснодар</v>
          </cell>
          <cell r="C1050" t="str">
            <v>г. Краснодар, 
ул. Измаильская, 
д. 80, корп. 2</v>
          </cell>
          <cell r="D1050">
            <v>0.29166666666699997</v>
          </cell>
          <cell r="E1050" t="e">
            <v>#N/A</v>
          </cell>
          <cell r="F1050" t="e">
            <v>#N/A</v>
          </cell>
          <cell r="G1050" t="e">
            <v>#N/A</v>
          </cell>
          <cell r="H1050" t="e">
            <v>#N/A</v>
          </cell>
          <cell r="I1050" t="e">
            <v>#N/A</v>
          </cell>
        </row>
        <row r="1051">
          <cell r="A1051">
            <v>99999512</v>
          </cell>
          <cell r="B1051" t="str">
            <v>город Краснодар</v>
          </cell>
          <cell r="C1051" t="str">
            <v>г. Краснодар, 
ул. Измаильская, 
д. 82, корп. 1</v>
          </cell>
          <cell r="D1051">
            <v>0.29166666666699997</v>
          </cell>
          <cell r="E1051" t="e">
            <v>#N/A</v>
          </cell>
          <cell r="F1051" t="e">
            <v>#N/A</v>
          </cell>
          <cell r="G1051" t="e">
            <v>#N/A</v>
          </cell>
          <cell r="H1051" t="e">
            <v>#N/A</v>
          </cell>
          <cell r="I1051" t="e">
            <v>#N/A</v>
          </cell>
        </row>
        <row r="1052">
          <cell r="A1052">
            <v>99999513</v>
          </cell>
          <cell r="B1052" t="str">
            <v>город Краснодар</v>
          </cell>
          <cell r="C1052" t="str">
            <v>г. Краснодар, 
ул. Измаильская, 
д. 82, корп. 2</v>
          </cell>
          <cell r="D1052">
            <v>0.29166666666699997</v>
          </cell>
          <cell r="E1052" t="e">
            <v>#N/A</v>
          </cell>
          <cell r="F1052" t="e">
            <v>#N/A</v>
          </cell>
          <cell r="G1052" t="e">
            <v>#N/A</v>
          </cell>
          <cell r="H1052" t="e">
            <v>#N/A</v>
          </cell>
          <cell r="I1052" t="e">
            <v>#N/A</v>
          </cell>
        </row>
        <row r="1053">
          <cell r="A1053">
            <v>720576534</v>
          </cell>
          <cell r="B1053" t="str">
            <v>город Краснодар</v>
          </cell>
          <cell r="C1053" t="str">
            <v>г. Краснодар, 
пос. Российский, 
ул. им. Комарова В.М., 
д. 17</v>
          </cell>
          <cell r="D1053">
            <v>10.508333333333001</v>
          </cell>
          <cell r="E1053" t="e">
            <v>#N/A</v>
          </cell>
          <cell r="F1053" t="e">
            <v>#N/A</v>
          </cell>
          <cell r="G1053" t="e">
            <v>#N/A</v>
          </cell>
          <cell r="H1053" t="e">
            <v>#N/A</v>
          </cell>
          <cell r="I1053" t="e">
            <v>#N/A</v>
          </cell>
        </row>
        <row r="1054">
          <cell r="A1054">
            <v>724367681</v>
          </cell>
          <cell r="B1054" t="str">
            <v>город Краснодар</v>
          </cell>
          <cell r="C1054" t="str">
            <v>г. Краснодар, 
пос. Российский, 
ул. Очаковская, 
д. 22</v>
          </cell>
          <cell r="D1054">
            <v>0.48499999999999999</v>
          </cell>
          <cell r="E1054" t="e">
            <v>#N/A</v>
          </cell>
          <cell r="F1054" t="e">
            <v>#N/A</v>
          </cell>
          <cell r="G1054" t="e">
            <v>#N/A</v>
          </cell>
          <cell r="H1054" t="e">
            <v>#N/A</v>
          </cell>
          <cell r="I1054" t="e">
            <v>#N/A</v>
          </cell>
        </row>
        <row r="1055">
          <cell r="A1055">
            <v>99998249</v>
          </cell>
          <cell r="B1055" t="str">
            <v>город Краснодар</v>
          </cell>
          <cell r="C1055" t="str">
            <v>г. Краснодар, 
пос. Российский, 
ул. Ратной Славы, 
д. 23</v>
          </cell>
          <cell r="D1055">
            <v>0.254166666667</v>
          </cell>
          <cell r="E1055" t="e">
            <v>#N/A</v>
          </cell>
          <cell r="F1055" t="e">
            <v>#N/A</v>
          </cell>
          <cell r="G1055" t="e">
            <v>#N/A</v>
          </cell>
          <cell r="H1055" t="e">
            <v>#N/A</v>
          </cell>
          <cell r="I1055" t="e">
            <v>#N/A</v>
          </cell>
        </row>
        <row r="1056">
          <cell r="A1056">
            <v>99997800</v>
          </cell>
          <cell r="B1056" t="str">
            <v>город Краснодар</v>
          </cell>
          <cell r="C1056" t="str">
            <v>г. Краснодар, 
пос. Российский, 
ул. Ратной Славы, 
д. 25</v>
          </cell>
          <cell r="D1056">
            <v>0.60833333333299999</v>
          </cell>
          <cell r="E1056" t="e">
            <v>#N/A</v>
          </cell>
          <cell r="F1056" t="e">
            <v>#N/A</v>
          </cell>
          <cell r="G1056" t="e">
            <v>#N/A</v>
          </cell>
          <cell r="H1056" t="e">
            <v>#N/A</v>
          </cell>
          <cell r="I1056" t="e">
            <v>#N/A</v>
          </cell>
        </row>
        <row r="1057">
          <cell r="A1057">
            <v>99997813</v>
          </cell>
          <cell r="B1057" t="str">
            <v>город Краснодар</v>
          </cell>
          <cell r="C1057" t="str">
            <v>г. Краснодар, 
ул. Сахалинская, 
д. 10, корп. 2</v>
          </cell>
          <cell r="D1057">
            <v>0.62833333333300001</v>
          </cell>
          <cell r="E1057" t="e">
            <v>#N/A</v>
          </cell>
          <cell r="F1057" t="e">
            <v>#N/A</v>
          </cell>
          <cell r="G1057" t="e">
            <v>#N/A</v>
          </cell>
          <cell r="H1057" t="e">
            <v>#N/A</v>
          </cell>
          <cell r="I1057" t="e">
            <v>#N/A</v>
          </cell>
        </row>
        <row r="1058">
          <cell r="A1058">
            <v>99998656</v>
          </cell>
          <cell r="B1058" t="str">
            <v>город Краснодар</v>
          </cell>
          <cell r="C1058" t="str">
            <v>г. Краснодар, 
ул. Сахалинская, 
д. 12</v>
          </cell>
          <cell r="D1058">
            <v>0.27500000000000002</v>
          </cell>
          <cell r="E1058" t="e">
            <v>#N/A</v>
          </cell>
          <cell r="F1058" t="e">
            <v>#N/A</v>
          </cell>
          <cell r="G1058" t="e">
            <v>#N/A</v>
          </cell>
          <cell r="H1058" t="e">
            <v>#N/A</v>
          </cell>
          <cell r="I1058" t="e">
            <v>#N/A</v>
          </cell>
        </row>
        <row r="1059">
          <cell r="A1059">
            <v>723147629</v>
          </cell>
          <cell r="B1059" t="str">
            <v>город Краснодар</v>
          </cell>
          <cell r="C1059" t="str">
            <v>г. Краснодар, 
тер. Учхоз Кубань жилой массив, 
ул. Красная, 
д. 2</v>
          </cell>
          <cell r="D1059">
            <v>24.254999999999999</v>
          </cell>
          <cell r="E1059" t="e">
            <v>#N/A</v>
          </cell>
          <cell r="F1059" t="e">
            <v>#N/A</v>
          </cell>
          <cell r="G1059" t="e">
            <v>#N/A</v>
          </cell>
          <cell r="H1059" t="e">
            <v>#N/A</v>
          </cell>
          <cell r="I1059" t="e">
            <v>#N/A</v>
          </cell>
        </row>
        <row r="1060">
          <cell r="A1060">
            <v>723147889</v>
          </cell>
          <cell r="B1060" t="str">
            <v>город Краснодар</v>
          </cell>
          <cell r="C1060" t="str">
            <v>г. Краснодар, 
тер. Учхоз Кубань жилой массив, 
ул. Красная, 
д. 8</v>
          </cell>
          <cell r="D1060">
            <v>19.153333333332998</v>
          </cell>
          <cell r="E1060" t="e">
            <v>#N/A</v>
          </cell>
          <cell r="F1060" t="e">
            <v>#N/A</v>
          </cell>
          <cell r="G1060" t="e">
            <v>#N/A</v>
          </cell>
          <cell r="H1060" t="e">
            <v>#N/A</v>
          </cell>
          <cell r="I1060" t="e">
            <v>#N/A</v>
          </cell>
        </row>
        <row r="1061">
          <cell r="A1061">
            <v>730868358</v>
          </cell>
          <cell r="B1061" t="str">
            <v>город Краснодар</v>
          </cell>
          <cell r="C1061" t="str">
            <v>г. Краснодар, 
тер. Пашковский жилой массив, 
ул. им. Шевченко, 
д. 12</v>
          </cell>
          <cell r="D1061">
            <v>24.213333333333001</v>
          </cell>
          <cell r="E1061" t="e">
            <v>#N/A</v>
          </cell>
          <cell r="F1061" t="e">
            <v>#N/A</v>
          </cell>
          <cell r="G1061" t="e">
            <v>#N/A</v>
          </cell>
          <cell r="H1061" t="e">
            <v>#N/A</v>
          </cell>
          <cell r="I1061" t="e">
            <v>#N/A</v>
          </cell>
        </row>
        <row r="1062">
          <cell r="A1062">
            <v>99987973</v>
          </cell>
          <cell r="B1062" t="str">
            <v>город Краснодар</v>
          </cell>
          <cell r="C1062" t="str">
            <v>г. Краснодар, 
тер. Пашковский жилой массив, 
ул. Садовая, 
д. 12</v>
          </cell>
          <cell r="D1062">
            <v>22.475000000000001</v>
          </cell>
          <cell r="E1062" t="e">
            <v>#N/A</v>
          </cell>
          <cell r="F1062" t="e">
            <v>#N/A</v>
          </cell>
          <cell r="G1062" t="e">
            <v>#N/A</v>
          </cell>
          <cell r="H1062" t="e">
            <v>#N/A</v>
          </cell>
          <cell r="I1062" t="e">
            <v>#N/A</v>
          </cell>
        </row>
        <row r="1063">
          <cell r="A1063">
            <v>99987975</v>
          </cell>
          <cell r="B1063" t="str">
            <v>город Краснодар</v>
          </cell>
          <cell r="C1063" t="str">
            <v>г. Краснодар, 
тер. Пашковский жилой массив, 
ул. Садовая, 
д. 15</v>
          </cell>
          <cell r="D1063">
            <v>22.862500000000001</v>
          </cell>
          <cell r="E1063" t="e">
            <v>#N/A</v>
          </cell>
          <cell r="F1063" t="e">
            <v>#N/A</v>
          </cell>
          <cell r="G1063" t="e">
            <v>#N/A</v>
          </cell>
          <cell r="H1063" t="e">
            <v>#N/A</v>
          </cell>
          <cell r="I1063" t="e">
            <v>#N/A</v>
          </cell>
        </row>
        <row r="1064">
          <cell r="A1064">
            <v>99987979</v>
          </cell>
          <cell r="B1064" t="str">
            <v>город Краснодар</v>
          </cell>
          <cell r="C1064" t="str">
            <v>г. Краснодар, 
тер. Пашковский жилой массив, 
ул. Садовая, 
д. 16</v>
          </cell>
          <cell r="D1064">
            <v>22.862500000000001</v>
          </cell>
          <cell r="E1064" t="e">
            <v>#N/A</v>
          </cell>
          <cell r="F1064" t="e">
            <v>#N/A</v>
          </cell>
          <cell r="G1064" t="e">
            <v>#N/A</v>
          </cell>
          <cell r="H1064" t="e">
            <v>#N/A</v>
          </cell>
          <cell r="I1064" t="e">
            <v>#N/A</v>
          </cell>
        </row>
        <row r="1065">
          <cell r="A1065">
            <v>99996930</v>
          </cell>
          <cell r="B1065" t="str">
            <v>город Краснодар</v>
          </cell>
          <cell r="C1065" t="str">
            <v>г. Краснодар, 
тер. Пашковский жилой массив, 
ул. Урожайная, 
д. 56</v>
          </cell>
          <cell r="D1065">
            <v>18.88</v>
          </cell>
          <cell r="E1065" t="e">
            <v>#N/A</v>
          </cell>
          <cell r="F1065" t="e">
            <v>#N/A</v>
          </cell>
          <cell r="G1065" t="e">
            <v>#N/A</v>
          </cell>
          <cell r="H1065" t="e">
            <v>#N/A</v>
          </cell>
          <cell r="I1065" t="e">
            <v>#N/A</v>
          </cell>
        </row>
        <row r="1066">
          <cell r="A1066">
            <v>725091114</v>
          </cell>
          <cell r="B1066" t="str">
            <v>город Краснодар</v>
          </cell>
          <cell r="C1066" t="str">
            <v>г. Краснодар, 
ст-ца Елизаветинская, 
ул. Курганная, 
д. 138</v>
          </cell>
          <cell r="D1066">
            <v>12.979166666667</v>
          </cell>
          <cell r="E1066" t="e">
            <v>#N/A</v>
          </cell>
          <cell r="F1066" t="e">
            <v>#N/A</v>
          </cell>
          <cell r="G1066" t="e">
            <v>#N/A</v>
          </cell>
          <cell r="H1066" t="e">
            <v>#N/A</v>
          </cell>
          <cell r="I1066" t="e">
            <v>#N/A</v>
          </cell>
        </row>
        <row r="1067">
          <cell r="A1067">
            <v>725092496</v>
          </cell>
          <cell r="B1067" t="str">
            <v>город Краснодар</v>
          </cell>
          <cell r="C1067" t="str">
            <v>г. Краснодар, 
ст-ца Елизаветинская, 
ул. Курганная, 
д. 140</v>
          </cell>
          <cell r="D1067">
            <v>10.383333333333001</v>
          </cell>
          <cell r="E1067" t="e">
            <v>#N/A</v>
          </cell>
          <cell r="F1067" t="e">
            <v>#N/A</v>
          </cell>
          <cell r="G1067" t="e">
            <v>#N/A</v>
          </cell>
          <cell r="H1067" t="e">
            <v>#N/A</v>
          </cell>
          <cell r="I1067" t="e">
            <v>#N/A</v>
          </cell>
        </row>
        <row r="1068">
          <cell r="A1068">
            <v>99991850</v>
          </cell>
          <cell r="B1068" t="str">
            <v>город Краснодар</v>
          </cell>
          <cell r="C1068" t="str">
            <v>г. Краснодар, 
ст-ца Елизаветинская, 
ул. Курганная, 
д. 142</v>
          </cell>
          <cell r="D1068">
            <v>6.0750000000000002</v>
          </cell>
          <cell r="E1068" t="e">
            <v>#N/A</v>
          </cell>
          <cell r="F1068" t="e">
            <v>#N/A</v>
          </cell>
          <cell r="G1068" t="e">
            <v>#N/A</v>
          </cell>
          <cell r="H1068" t="e">
            <v>#N/A</v>
          </cell>
          <cell r="I1068" t="e">
            <v>#N/A</v>
          </cell>
        </row>
        <row r="1069">
          <cell r="A1069">
            <v>725103254</v>
          </cell>
          <cell r="B1069" t="str">
            <v>город Краснодар</v>
          </cell>
          <cell r="C1069" t="str">
            <v>г. Краснодар, 
ст-ца Елизаветинская, 
ул. Курганная, 
д. 144</v>
          </cell>
          <cell r="D1069">
            <v>9.270833333333</v>
          </cell>
          <cell r="E1069" t="e">
            <v>#N/A</v>
          </cell>
          <cell r="F1069" t="e">
            <v>#N/A</v>
          </cell>
          <cell r="G1069" t="e">
            <v>#N/A</v>
          </cell>
          <cell r="H1069" t="e">
            <v>#N/A</v>
          </cell>
          <cell r="I1069" t="e">
            <v>#N/A</v>
          </cell>
        </row>
        <row r="1070">
          <cell r="A1070">
            <v>725112870</v>
          </cell>
          <cell r="B1070" t="str">
            <v>город Краснодар</v>
          </cell>
          <cell r="C1070" t="str">
            <v>г. Краснодар, 
ст-ца Елизаветинская, 
ул. Курганная, 
д. 146</v>
          </cell>
          <cell r="D1070">
            <v>5.4</v>
          </cell>
          <cell r="E1070" t="e">
            <v>#N/A</v>
          </cell>
          <cell r="F1070" t="e">
            <v>#N/A</v>
          </cell>
          <cell r="G1070" t="e">
            <v>#N/A</v>
          </cell>
          <cell r="H1070" t="e">
            <v>#N/A</v>
          </cell>
          <cell r="I1070" t="e">
            <v>#N/A</v>
          </cell>
        </row>
        <row r="1071">
          <cell r="A1071">
            <v>99992647</v>
          </cell>
          <cell r="B1071" t="str">
            <v>город Краснодар</v>
          </cell>
          <cell r="C1071" t="str">
            <v>г. Краснодар, 
ст-ца Елизаветинская, 
ул. Широкая, 
д. 233</v>
          </cell>
          <cell r="D1071">
            <v>13.638333333333</v>
          </cell>
          <cell r="E1071" t="e">
            <v>#N/A</v>
          </cell>
          <cell r="F1071" t="e">
            <v>#N/A</v>
          </cell>
          <cell r="G1071" t="e">
            <v>#N/A</v>
          </cell>
          <cell r="H1071" t="e">
            <v>#N/A</v>
          </cell>
          <cell r="I1071" t="e">
            <v>#N/A</v>
          </cell>
        </row>
        <row r="1072">
          <cell r="A1072">
            <v>725286622</v>
          </cell>
          <cell r="B1072" t="str">
            <v>город Краснодар</v>
          </cell>
          <cell r="C1072" t="str">
            <v>г. Краснодар, 
тер. отделение № 1 совхоза Солнечный, 
д. 10</v>
          </cell>
          <cell r="D1072">
            <v>15.03</v>
          </cell>
          <cell r="E1072" t="e">
            <v>#N/A</v>
          </cell>
          <cell r="F1072" t="e">
            <v>#N/A</v>
          </cell>
          <cell r="G1072" t="e">
            <v>#N/A</v>
          </cell>
          <cell r="H1072" t="e">
            <v>#N/A</v>
          </cell>
          <cell r="I1072" t="e">
            <v>#N/A</v>
          </cell>
        </row>
        <row r="1073">
          <cell r="A1073">
            <v>725288349</v>
          </cell>
          <cell r="B1073" t="str">
            <v>город Краснодар</v>
          </cell>
          <cell r="C1073" t="str">
            <v>г. Краснодар, 
тер. отделение № 1 совхоза Солнечный, 
д. 38</v>
          </cell>
          <cell r="D1073">
            <v>21.85</v>
          </cell>
          <cell r="E1073" t="e">
            <v>#N/A</v>
          </cell>
          <cell r="F1073" t="e">
            <v>#N/A</v>
          </cell>
          <cell r="G1073" t="e">
            <v>#N/A</v>
          </cell>
          <cell r="H1073" t="e">
            <v>#N/A</v>
          </cell>
          <cell r="I1073" t="e">
            <v>#N/A</v>
          </cell>
        </row>
        <row r="1074">
          <cell r="A1074">
            <v>725289557</v>
          </cell>
          <cell r="B1074" t="str">
            <v>город Краснодар</v>
          </cell>
          <cell r="C1074" t="str">
            <v>г. Краснодар, 
тер. отделение № 1 совхоза Солнечный, 
д. 39</v>
          </cell>
          <cell r="D1074">
            <v>21.45</v>
          </cell>
          <cell r="E1074" t="e">
            <v>#N/A</v>
          </cell>
          <cell r="F1074" t="e">
            <v>#N/A</v>
          </cell>
          <cell r="G1074" t="e">
            <v>#N/A</v>
          </cell>
          <cell r="H1074" t="e">
            <v>#N/A</v>
          </cell>
          <cell r="I1074" t="e">
            <v>#N/A</v>
          </cell>
        </row>
        <row r="1075">
          <cell r="A1075">
            <v>725290791</v>
          </cell>
          <cell r="B1075" t="str">
            <v>город Краснодар</v>
          </cell>
          <cell r="C1075" t="str">
            <v>г. Краснодар, 
ул. Совхозная,
д. 13</v>
          </cell>
          <cell r="D1075">
            <v>16.274999999999999</v>
          </cell>
          <cell r="E1075" t="e">
            <v>#N/A</v>
          </cell>
          <cell r="F1075" t="e">
            <v>#N/A</v>
          </cell>
          <cell r="G1075" t="e">
            <v>#N/A</v>
          </cell>
          <cell r="H1075" t="e">
            <v>#N/A</v>
          </cell>
          <cell r="I1075" t="e">
            <v>#N/A</v>
          </cell>
        </row>
        <row r="1076">
          <cell r="A1076">
            <v>725303045</v>
          </cell>
          <cell r="B1076" t="str">
            <v>город Краснодар</v>
          </cell>
          <cell r="C1076" t="str">
            <v>г. Краснодар, 
1-е отделение совхоза «Солнечный», 
д. 43</v>
          </cell>
          <cell r="D1076">
            <v>14.3375</v>
          </cell>
          <cell r="E1076" t="e">
            <v>#N/A</v>
          </cell>
          <cell r="F1076" t="e">
            <v>#N/A</v>
          </cell>
          <cell r="G1076" t="e">
            <v>#N/A</v>
          </cell>
          <cell r="H1076" t="e">
            <v>#N/A</v>
          </cell>
          <cell r="I1076" t="e">
            <v>#N/A</v>
          </cell>
        </row>
        <row r="1077">
          <cell r="A1077">
            <v>725315494</v>
          </cell>
          <cell r="B1077" t="str">
            <v>город Краснодар</v>
          </cell>
          <cell r="C1077" t="str">
            <v>г. Краснодар, 
тер. отделение № 2 АФ Солнечная, 
д. 12</v>
          </cell>
          <cell r="D1077">
            <v>11.55</v>
          </cell>
          <cell r="E1077" t="e">
            <v>#N/A</v>
          </cell>
          <cell r="F1077" t="e">
            <v>#N/A</v>
          </cell>
          <cell r="G1077" t="e">
            <v>#N/A</v>
          </cell>
          <cell r="H1077" t="e">
            <v>#N/A</v>
          </cell>
          <cell r="I1077" t="e">
            <v>#N/A</v>
          </cell>
        </row>
        <row r="1078">
          <cell r="A1078">
            <v>725315861</v>
          </cell>
          <cell r="B1078" t="str">
            <v>город Краснодар</v>
          </cell>
          <cell r="C1078" t="str">
            <v>г. Краснодар, 
тер. отделение № 2 АФ Солнечная, 
д. 13</v>
          </cell>
          <cell r="D1078">
            <v>13.991666666666999</v>
          </cell>
          <cell r="E1078" t="e">
            <v>#N/A</v>
          </cell>
          <cell r="F1078" t="e">
            <v>#N/A</v>
          </cell>
          <cell r="G1078" t="e">
            <v>#N/A</v>
          </cell>
          <cell r="H1078" t="e">
            <v>#N/A</v>
          </cell>
          <cell r="I1078" t="e">
            <v>#N/A</v>
          </cell>
        </row>
        <row r="1079">
          <cell r="A1079">
            <v>725319471</v>
          </cell>
          <cell r="B1079" t="str">
            <v>город Краснодар</v>
          </cell>
          <cell r="C1079" t="str">
            <v>г. Краснодар, 
тер. отделение № 2 АФ Солнечная, 
д. 14</v>
          </cell>
          <cell r="D1079">
            <v>11.625</v>
          </cell>
          <cell r="E1079" t="e">
            <v>#N/A</v>
          </cell>
          <cell r="F1079" t="e">
            <v>#N/A</v>
          </cell>
          <cell r="G1079" t="e">
            <v>#N/A</v>
          </cell>
          <cell r="H1079" t="e">
            <v>#N/A</v>
          </cell>
          <cell r="I1079" t="e">
            <v>#N/A</v>
          </cell>
        </row>
        <row r="1080">
          <cell r="A1080">
            <v>725323577</v>
          </cell>
          <cell r="B1080" t="str">
            <v>город Краснодар</v>
          </cell>
          <cell r="C1080" t="str">
            <v>г. Краснодар, 
тер. отделение № 2 АФ Солнечная, 
д. 15</v>
          </cell>
          <cell r="D1080">
            <v>7.1874999999989999</v>
          </cell>
          <cell r="E1080" t="e">
            <v>#N/A</v>
          </cell>
          <cell r="F1080" t="e">
            <v>#N/A</v>
          </cell>
          <cell r="G1080" t="e">
            <v>#N/A</v>
          </cell>
          <cell r="H1080" t="e">
            <v>#N/A</v>
          </cell>
          <cell r="I1080" t="e">
            <v>#N/A</v>
          </cell>
        </row>
        <row r="1081">
          <cell r="A1081">
            <v>725324717</v>
          </cell>
          <cell r="B1081" t="str">
            <v>город Краснодар</v>
          </cell>
          <cell r="C1081" t="str">
            <v>г. Краснодар, 
тер. отделение № 3 совхоза Солнечный, 
д. 11</v>
          </cell>
          <cell r="D1081">
            <v>14.3</v>
          </cell>
          <cell r="E1081" t="e">
            <v>#N/A</v>
          </cell>
          <cell r="F1081" t="e">
            <v>#N/A</v>
          </cell>
          <cell r="G1081" t="e">
            <v>#N/A</v>
          </cell>
          <cell r="H1081" t="e">
            <v>#N/A</v>
          </cell>
          <cell r="I1081" t="e">
            <v>#N/A</v>
          </cell>
        </row>
        <row r="1082">
          <cell r="A1082">
            <v>725337052</v>
          </cell>
          <cell r="B1082" t="str">
            <v>город Краснодар</v>
          </cell>
          <cell r="C1082" t="str">
            <v>г. Краснодар, 
тер. отделение № 3 совхоза Солнечный, 
д. 12</v>
          </cell>
          <cell r="D1082">
            <v>14.3</v>
          </cell>
          <cell r="E1082" t="e">
            <v>#N/A</v>
          </cell>
          <cell r="F1082" t="e">
            <v>#N/A</v>
          </cell>
          <cell r="G1082" t="e">
            <v>#N/A</v>
          </cell>
          <cell r="H1082" t="e">
            <v>#N/A</v>
          </cell>
          <cell r="I1082" t="e">
            <v>#N/A</v>
          </cell>
        </row>
        <row r="1083">
          <cell r="A1083">
            <v>725338772</v>
          </cell>
          <cell r="B1083" t="str">
            <v>город Краснодар</v>
          </cell>
          <cell r="C1083" t="str">
            <v>г. Краснодар, 
тер. отделение № 3 совхоза Солнечный, 
д. 13</v>
          </cell>
          <cell r="D1083">
            <v>14.3</v>
          </cell>
          <cell r="E1083" t="e">
            <v>#N/A</v>
          </cell>
          <cell r="F1083" t="e">
            <v>#N/A</v>
          </cell>
          <cell r="G1083" t="e">
            <v>#N/A</v>
          </cell>
          <cell r="H1083" t="e">
            <v>#N/A</v>
          </cell>
          <cell r="I1083" t="e">
            <v>#N/A</v>
          </cell>
        </row>
        <row r="1084">
          <cell r="A1084">
            <v>725343274</v>
          </cell>
          <cell r="B1084" t="str">
            <v>город Краснодар</v>
          </cell>
          <cell r="C1084" t="str">
            <v>г. Краснодар, 
тер. отделение № 3 совхоза Солнечный, 
д. 14</v>
          </cell>
          <cell r="D1084">
            <v>14.3</v>
          </cell>
          <cell r="E1084" t="e">
            <v>#N/A</v>
          </cell>
          <cell r="F1084" t="e">
            <v>#N/A</v>
          </cell>
          <cell r="G1084" t="e">
            <v>#N/A</v>
          </cell>
          <cell r="H1084" t="e">
            <v>#N/A</v>
          </cell>
          <cell r="I1084" t="e">
            <v>#N/A</v>
          </cell>
        </row>
        <row r="1085">
          <cell r="A1085">
            <v>720882357</v>
          </cell>
          <cell r="B1085" t="str">
            <v>город Краснодар</v>
          </cell>
          <cell r="C1085" t="str">
            <v>г. Краснодар, 
3-е отделение совхоза «Солнечный», 
д. 15</v>
          </cell>
          <cell r="D1085">
            <v>7.4249999999999998</v>
          </cell>
          <cell r="E1085" t="e">
            <v>#N/A</v>
          </cell>
          <cell r="F1085" t="e">
            <v>#N/A</v>
          </cell>
          <cell r="G1085" t="e">
            <v>#N/A</v>
          </cell>
          <cell r="H1085" t="e">
            <v>#N/A</v>
          </cell>
          <cell r="I1085" t="e">
            <v>#N/A</v>
          </cell>
        </row>
        <row r="1086">
          <cell r="A1086">
            <v>725343778</v>
          </cell>
          <cell r="B1086" t="str">
            <v>город Краснодар</v>
          </cell>
          <cell r="C1086" t="str">
            <v>г. Краснодар, 
тер. отделение № 3 совхоза Солнечный, 
д. 16</v>
          </cell>
          <cell r="D1086">
            <v>14.3</v>
          </cell>
          <cell r="E1086" t="e">
            <v>#N/A</v>
          </cell>
          <cell r="F1086" t="e">
            <v>#N/A</v>
          </cell>
          <cell r="G1086" t="e">
            <v>#N/A</v>
          </cell>
          <cell r="H1086" t="e">
            <v>#N/A</v>
          </cell>
          <cell r="I1086" t="e">
            <v>#N/A</v>
          </cell>
        </row>
        <row r="1087">
          <cell r="A1087">
            <v>725344637</v>
          </cell>
          <cell r="B1087" t="str">
            <v>город Краснодар</v>
          </cell>
          <cell r="C1087" t="str">
            <v>г. Краснодар, 
тер. отделение № 3 совхоза Солнечный, 
д. 17</v>
          </cell>
          <cell r="D1087">
            <v>13.75</v>
          </cell>
          <cell r="E1087" t="e">
            <v>#N/A</v>
          </cell>
          <cell r="F1087" t="e">
            <v>#N/A</v>
          </cell>
          <cell r="G1087" t="e">
            <v>#N/A</v>
          </cell>
          <cell r="H1087" t="e">
            <v>#N/A</v>
          </cell>
          <cell r="I1087" t="e">
            <v>#N/A</v>
          </cell>
        </row>
        <row r="1088">
          <cell r="A1088">
            <v>725345032</v>
          </cell>
          <cell r="B1088" t="str">
            <v>город Краснодар</v>
          </cell>
          <cell r="C1088" t="str">
            <v>г. Краснодар, 
тер. отделение № 3 совхоза Солнечный, 
д. 18</v>
          </cell>
          <cell r="D1088">
            <v>12.925000000000001</v>
          </cell>
          <cell r="E1088" t="e">
            <v>#N/A</v>
          </cell>
          <cell r="F1088" t="e">
            <v>#N/A</v>
          </cell>
          <cell r="G1088" t="e">
            <v>#N/A</v>
          </cell>
          <cell r="H1088" t="e">
            <v>#N/A</v>
          </cell>
          <cell r="I1088" t="e">
            <v>#N/A</v>
          </cell>
        </row>
        <row r="1089">
          <cell r="A1089">
            <v>247186323</v>
          </cell>
          <cell r="B1089" t="str">
            <v>город Краснодар</v>
          </cell>
          <cell r="C1089" t="str">
            <v>г. Краснодар, 
тер. отделение № 3 совхоза Солнечный, 
д. 19</v>
          </cell>
          <cell r="D1089">
            <v>15.875</v>
          </cell>
          <cell r="E1089" t="e">
            <v>#N/A</v>
          </cell>
          <cell r="F1089" t="e">
            <v>#N/A</v>
          </cell>
          <cell r="G1089" t="e">
            <v>#N/A</v>
          </cell>
          <cell r="H1089" t="e">
            <v>#N/A</v>
          </cell>
          <cell r="I1089" t="e">
            <v>#N/A</v>
          </cell>
        </row>
        <row r="1090">
          <cell r="A1090">
            <v>725345733</v>
          </cell>
          <cell r="B1090" t="str">
            <v>город Краснодар</v>
          </cell>
          <cell r="C1090" t="str">
            <v>г. Краснодар, 
тер. отделение № 3 совхоза Солнечный, 
д. 20</v>
          </cell>
          <cell r="D1090">
            <v>13.975</v>
          </cell>
          <cell r="E1090" t="e">
            <v>#N/A</v>
          </cell>
          <cell r="F1090" t="e">
            <v>#N/A</v>
          </cell>
          <cell r="G1090" t="e">
            <v>#N/A</v>
          </cell>
          <cell r="H1090" t="e">
            <v>#N/A</v>
          </cell>
          <cell r="I1090" t="e">
            <v>#N/A</v>
          </cell>
        </row>
        <row r="1091">
          <cell r="A1091">
            <v>247186374</v>
          </cell>
          <cell r="B1091" t="str">
            <v>город Краснодар</v>
          </cell>
          <cell r="C1091" t="str">
            <v>г. Краснодар, 
тер. отделение № 3 совхоза Солнечный, 
д. 21</v>
          </cell>
          <cell r="D1091">
            <v>12.108333333333</v>
          </cell>
          <cell r="E1091" t="e">
            <v>#N/A</v>
          </cell>
          <cell r="F1091" t="e">
            <v>#N/A</v>
          </cell>
          <cell r="G1091" t="e">
            <v>#N/A</v>
          </cell>
          <cell r="H1091" t="e">
            <v>#N/A</v>
          </cell>
          <cell r="I1091" t="e">
            <v>#N/A</v>
          </cell>
        </row>
        <row r="1092">
          <cell r="A1092">
            <v>99992096</v>
          </cell>
          <cell r="B1092" t="str">
            <v>город Краснодар</v>
          </cell>
          <cell r="C1092" t="str">
            <v>г. Краснодар, 
тер. отделение № 3 совхоза Солнечный, 
д. 22</v>
          </cell>
          <cell r="D1092">
            <v>10.8</v>
          </cell>
          <cell r="E1092" t="e">
            <v>#N/A</v>
          </cell>
          <cell r="F1092" t="e">
            <v>#N/A</v>
          </cell>
          <cell r="G1092" t="e">
            <v>#N/A</v>
          </cell>
          <cell r="H1092" t="e">
            <v>#N/A</v>
          </cell>
          <cell r="I1092" t="e">
            <v>#N/A</v>
          </cell>
        </row>
        <row r="1093">
          <cell r="A1093">
            <v>725350186</v>
          </cell>
          <cell r="B1093" t="str">
            <v>город Краснодар</v>
          </cell>
          <cell r="C1093" t="str">
            <v>г. Краснодар, 
тер. отделение № 3 совхоза Солнечный, 
д. 23</v>
          </cell>
          <cell r="D1093">
            <v>9.7874999999999996</v>
          </cell>
          <cell r="E1093" t="e">
            <v>#N/A</v>
          </cell>
          <cell r="F1093" t="e">
            <v>#N/A</v>
          </cell>
          <cell r="G1093" t="e">
            <v>#N/A</v>
          </cell>
          <cell r="H1093" t="e">
            <v>#N/A</v>
          </cell>
          <cell r="I1093" t="e">
            <v>#N/A</v>
          </cell>
        </row>
        <row r="1094">
          <cell r="A1094">
            <v>99987743</v>
          </cell>
          <cell r="B1094" t="str">
            <v>город Краснодар</v>
          </cell>
          <cell r="C1094" t="str">
            <v>г. Краснодар, 
тер. Пашковский жилой массив, 
ул. 1-го Мая, 
д. 71</v>
          </cell>
          <cell r="D1094">
            <v>21.886666666667001</v>
          </cell>
          <cell r="E1094" t="e">
            <v>#N/A</v>
          </cell>
          <cell r="F1094" t="e">
            <v>#N/A</v>
          </cell>
          <cell r="G1094" t="e">
            <v>#N/A</v>
          </cell>
          <cell r="H1094" t="e">
            <v>#N/A</v>
          </cell>
          <cell r="I1094" t="e">
            <v>#N/A</v>
          </cell>
        </row>
        <row r="1095">
          <cell r="A1095">
            <v>720402938</v>
          </cell>
          <cell r="B1095" t="str">
            <v>город Краснодар</v>
          </cell>
          <cell r="C1095" t="str">
            <v>г. Краснодар, 
тер. Пашковский жилой массив, 
ул. 1-го Мая, 
д. 75</v>
          </cell>
          <cell r="D1095">
            <v>14.57</v>
          </cell>
          <cell r="E1095" t="e">
            <v>#N/A</v>
          </cell>
          <cell r="F1095" t="e">
            <v>#N/A</v>
          </cell>
          <cell r="G1095" t="e">
            <v>#N/A</v>
          </cell>
          <cell r="H1095" t="e">
            <v>#N/A</v>
          </cell>
          <cell r="I1095" t="e">
            <v>#N/A</v>
          </cell>
        </row>
        <row r="1096">
          <cell r="A1096">
            <v>721225888</v>
          </cell>
          <cell r="B1096" t="str">
            <v>город Краснодар</v>
          </cell>
          <cell r="C1096" t="str">
            <v>г. Краснодар, 
тер. Пашковский жилой массив, 
ул. Горная, 
д. 12</v>
          </cell>
          <cell r="D1096">
            <v>15.5</v>
          </cell>
          <cell r="E1096" t="e">
            <v>#N/A</v>
          </cell>
          <cell r="F1096" t="e">
            <v>#N/A</v>
          </cell>
          <cell r="G1096" t="e">
            <v>#N/A</v>
          </cell>
          <cell r="H1096" t="e">
            <v>#N/A</v>
          </cell>
          <cell r="I1096" t="e">
            <v>#N/A</v>
          </cell>
        </row>
        <row r="1097">
          <cell r="A1097">
            <v>99987741</v>
          </cell>
          <cell r="B1097" t="str">
            <v>город Краснодар</v>
          </cell>
          <cell r="C1097" t="str">
            <v>г. Краснодар, 
тер. Пашковский жилой массив, 
ул. им. Гоголя, 
д. 93</v>
          </cell>
          <cell r="D1097">
            <v>17.63</v>
          </cell>
          <cell r="E1097" t="e">
            <v>#N/A</v>
          </cell>
          <cell r="F1097" t="e">
            <v>#N/A</v>
          </cell>
          <cell r="G1097" t="e">
            <v>#N/A</v>
          </cell>
          <cell r="H1097" t="e">
            <v>#N/A</v>
          </cell>
          <cell r="I1097" t="e">
            <v>#N/A</v>
          </cell>
        </row>
        <row r="1098">
          <cell r="A1098">
            <v>99987742</v>
          </cell>
          <cell r="B1098" t="str">
            <v>город Краснодар</v>
          </cell>
          <cell r="C1098" t="str">
            <v>г. Краснодар, 
тер. Пашковский жилой массив, 
ул. им. Гоголя, 
д. 95</v>
          </cell>
          <cell r="D1098">
            <v>19.673333333333002</v>
          </cell>
          <cell r="E1098" t="e">
            <v>#N/A</v>
          </cell>
          <cell r="F1098" t="e">
            <v>#N/A</v>
          </cell>
          <cell r="G1098" t="e">
            <v>#N/A</v>
          </cell>
          <cell r="H1098" t="e">
            <v>#N/A</v>
          </cell>
          <cell r="I1098" t="e">
            <v>#N/A</v>
          </cell>
        </row>
        <row r="1099">
          <cell r="A1099">
            <v>721222333</v>
          </cell>
          <cell r="B1099" t="str">
            <v>город Краснодар</v>
          </cell>
          <cell r="C1099" t="str">
            <v>г. Краснодар, 
тер. Пашковский жилой массив, 
ул. им. Евдокии Бершанской, 
д. 7</v>
          </cell>
          <cell r="D1099">
            <v>22.7</v>
          </cell>
          <cell r="E1099" t="e">
            <v>#N/A</v>
          </cell>
          <cell r="F1099" t="e">
            <v>#N/A</v>
          </cell>
          <cell r="G1099" t="e">
            <v>#N/A</v>
          </cell>
          <cell r="H1099" t="e">
            <v>#N/A</v>
          </cell>
          <cell r="I1099" t="e">
            <v>#N/A</v>
          </cell>
        </row>
        <row r="1100">
          <cell r="A1100">
            <v>721166323</v>
          </cell>
          <cell r="B1100" t="str">
            <v>город Краснодар</v>
          </cell>
          <cell r="C1100" t="str">
            <v>г. Краснодар, 
тер. Пашковский жилой массив, 
ул. им. Евдокии Бершанской, 
д. 11</v>
          </cell>
          <cell r="D1100">
            <v>24.0975</v>
          </cell>
          <cell r="E1100" t="e">
            <v>#N/A</v>
          </cell>
          <cell r="F1100" t="e">
            <v>#N/A</v>
          </cell>
          <cell r="G1100" t="e">
            <v>#N/A</v>
          </cell>
          <cell r="H1100" t="e">
            <v>#N/A</v>
          </cell>
          <cell r="I1100" t="e">
            <v>#N/A</v>
          </cell>
        </row>
        <row r="1101">
          <cell r="A1101">
            <v>721166985</v>
          </cell>
          <cell r="B1101" t="str">
            <v>город Краснодар</v>
          </cell>
          <cell r="C1101" t="str">
            <v>г. Краснодар, 
тер. Пашковский жилой массив, 
ул. им. Евдокии Бершанской, 
д. 15</v>
          </cell>
          <cell r="D1101">
            <v>23.840833333332998</v>
          </cell>
          <cell r="E1101" t="e">
            <v>#N/A</v>
          </cell>
          <cell r="F1101" t="e">
            <v>#N/A</v>
          </cell>
          <cell r="G1101" t="e">
            <v>#N/A</v>
          </cell>
          <cell r="H1101" t="e">
            <v>#N/A</v>
          </cell>
          <cell r="I1101" t="e">
            <v>#N/A</v>
          </cell>
        </row>
        <row r="1102">
          <cell r="A1102">
            <v>721172477</v>
          </cell>
          <cell r="B1102" t="str">
            <v>город Краснодар</v>
          </cell>
          <cell r="C1102" t="str">
            <v>г. Краснодар, 
тер. Пашковский жилой массив, 
ул. им. Евдокии Бершанской, 
д. 17</v>
          </cell>
          <cell r="D1102">
            <v>18.369166666666999</v>
          </cell>
          <cell r="E1102" t="e">
            <v>#N/A</v>
          </cell>
          <cell r="F1102" t="e">
            <v>#N/A</v>
          </cell>
          <cell r="G1102" t="e">
            <v>#N/A</v>
          </cell>
          <cell r="H1102" t="e">
            <v>#N/A</v>
          </cell>
          <cell r="I1102" t="e">
            <v>#N/A</v>
          </cell>
        </row>
        <row r="1103">
          <cell r="A1103">
            <v>721173448</v>
          </cell>
          <cell r="B1103" t="str">
            <v>город Краснодар</v>
          </cell>
          <cell r="C1103" t="str">
            <v>г. Краснодар, 
тер. Пашковский жилой массив, 
ул. им. Евдокии Бершанской, 
д. 19</v>
          </cell>
          <cell r="D1103">
            <v>23.840833333332998</v>
          </cell>
          <cell r="E1103" t="e">
            <v>#N/A</v>
          </cell>
          <cell r="F1103" t="e">
            <v>#N/A</v>
          </cell>
          <cell r="G1103" t="e">
            <v>#N/A</v>
          </cell>
          <cell r="H1103" t="e">
            <v>#N/A</v>
          </cell>
          <cell r="I1103" t="e">
            <v>#N/A</v>
          </cell>
        </row>
        <row r="1104">
          <cell r="A1104">
            <v>721174477</v>
          </cell>
          <cell r="B1104" t="str">
            <v>город Краснодар</v>
          </cell>
          <cell r="C1104" t="str">
            <v>г. Краснодар, 
тер. Пашковский жилой массив, 
ул. им. Евдокии Бершанской, 
д. 21</v>
          </cell>
          <cell r="D1104">
            <v>25.013333333333001</v>
          </cell>
          <cell r="E1104" t="e">
            <v>#N/A</v>
          </cell>
          <cell r="F1104" t="e">
            <v>#N/A</v>
          </cell>
          <cell r="G1104" t="e">
            <v>#N/A</v>
          </cell>
          <cell r="H1104" t="e">
            <v>#N/A</v>
          </cell>
          <cell r="I1104" t="e">
            <v>#N/A</v>
          </cell>
        </row>
        <row r="1105">
          <cell r="A1105">
            <v>721177204</v>
          </cell>
          <cell r="B1105" t="str">
            <v>город Краснодар</v>
          </cell>
          <cell r="C1105" t="str">
            <v>г. Краснодар, 
тер. Пашковский жилой массив, 
ул. им. Евдокии Бершанской, 
д. 25</v>
          </cell>
          <cell r="D1105">
            <v>24.48</v>
          </cell>
          <cell r="E1105" t="e">
            <v>#N/A</v>
          </cell>
          <cell r="F1105" t="e">
            <v>#N/A</v>
          </cell>
          <cell r="G1105" t="e">
            <v>#N/A</v>
          </cell>
          <cell r="H1105" t="e">
            <v>#N/A</v>
          </cell>
          <cell r="I1105" t="e">
            <v>#N/A</v>
          </cell>
        </row>
        <row r="1106">
          <cell r="A1106">
            <v>721179305</v>
          </cell>
          <cell r="B1106" t="str">
            <v>город Краснодар</v>
          </cell>
          <cell r="C1106" t="str">
            <v>г. Краснодар, 
тер. Пашковский жилой массив, 
ул. им. Евдокии Бершанской, 
д. 27</v>
          </cell>
          <cell r="D1106">
            <v>23.078333333332999</v>
          </cell>
          <cell r="E1106" t="e">
            <v>#N/A</v>
          </cell>
          <cell r="F1106" t="e">
            <v>#N/A</v>
          </cell>
          <cell r="G1106" t="e">
            <v>#N/A</v>
          </cell>
          <cell r="H1106" t="e">
            <v>#N/A</v>
          </cell>
          <cell r="I1106" t="e">
            <v>#N/A</v>
          </cell>
        </row>
        <row r="1107">
          <cell r="A1107">
            <v>48398393</v>
          </cell>
          <cell r="B1107" t="str">
            <v>город Краснодар</v>
          </cell>
          <cell r="C1107" t="str">
            <v>г. Краснодар, 
тер. Пашковский жилой массив, 
ул. им. Кирова, 
д. 206</v>
          </cell>
          <cell r="D1107">
            <v>24.728333333333001</v>
          </cell>
          <cell r="E1107" t="e">
            <v>#N/A</v>
          </cell>
          <cell r="F1107" t="e">
            <v>#N/A</v>
          </cell>
          <cell r="G1107" t="e">
            <v>#N/A</v>
          </cell>
          <cell r="H1107" t="e">
            <v>#N/A</v>
          </cell>
          <cell r="I1107" t="e">
            <v>#N/A</v>
          </cell>
        </row>
        <row r="1108">
          <cell r="A1108">
            <v>99998847</v>
          </cell>
          <cell r="B1108" t="str">
            <v>город Краснодар</v>
          </cell>
          <cell r="C1108" t="str">
            <v>г. Краснодар, 
тер. Пашковский жилой массив, 
ул. им. Крупской, 
д. 8</v>
          </cell>
          <cell r="D1108">
            <v>21.67</v>
          </cell>
          <cell r="E1108" t="e">
            <v>#N/A</v>
          </cell>
          <cell r="F1108" t="e">
            <v>#N/A</v>
          </cell>
          <cell r="G1108" t="e">
            <v>#N/A</v>
          </cell>
          <cell r="H1108" t="e">
            <v>#N/A</v>
          </cell>
          <cell r="I1108" t="e">
            <v>#N/A</v>
          </cell>
        </row>
        <row r="1109">
          <cell r="A1109">
            <v>99996927</v>
          </cell>
          <cell r="B1109" t="str">
            <v>город Краснодар</v>
          </cell>
          <cell r="C1109" t="str">
            <v>г. Краснодар, 
тер. Пашковский жилой массив, 
ул. им. Максима Горького, 
д. 82</v>
          </cell>
          <cell r="D1109">
            <v>17.535</v>
          </cell>
          <cell r="E1109" t="e">
            <v>#N/A</v>
          </cell>
          <cell r="F1109" t="e">
            <v>#N/A</v>
          </cell>
          <cell r="G1109" t="e">
            <v>#N/A</v>
          </cell>
          <cell r="H1109" t="e">
            <v>#N/A</v>
          </cell>
          <cell r="I1109" t="e">
            <v>#N/A</v>
          </cell>
        </row>
        <row r="1110">
          <cell r="A1110">
            <v>730885235</v>
          </cell>
          <cell r="B1110" t="str">
            <v>город Краснодар</v>
          </cell>
          <cell r="C1110" t="str">
            <v>г. Краснодар, 
тер. Пашковский жилой массив, 
ул. им. Шевченко, 
д. 8</v>
          </cell>
          <cell r="D1110">
            <v>23.835000000000001</v>
          </cell>
          <cell r="E1110" t="e">
            <v>#N/A</v>
          </cell>
          <cell r="F1110" t="e">
            <v>#N/A</v>
          </cell>
          <cell r="G1110" t="e">
            <v>#N/A</v>
          </cell>
          <cell r="H1110" t="e">
            <v>#N/A</v>
          </cell>
          <cell r="I1110" t="e">
            <v>#N/A</v>
          </cell>
        </row>
        <row r="1111">
          <cell r="A1111">
            <v>730867289</v>
          </cell>
          <cell r="B1111" t="str">
            <v>город Краснодар</v>
          </cell>
          <cell r="C1111" t="str">
            <v>г. Краснодар, 
тер. Пашковский жилой массив, 
ул. им. Шевченко, 
д. 10</v>
          </cell>
          <cell r="D1111">
            <v>23.835000000000001</v>
          </cell>
          <cell r="E1111" t="e">
            <v>#N/A</v>
          </cell>
          <cell r="F1111" t="e">
            <v>#N/A</v>
          </cell>
          <cell r="G1111" t="e">
            <v>#N/A</v>
          </cell>
          <cell r="H1111" t="e">
            <v>#N/A</v>
          </cell>
          <cell r="I1111" t="e">
            <v>#N/A</v>
          </cell>
        </row>
        <row r="1112">
          <cell r="A1112">
            <v>730869332</v>
          </cell>
          <cell r="B1112" t="str">
            <v>город Краснодар</v>
          </cell>
          <cell r="C1112" t="str">
            <v>г. Краснодар, 
тер. Пашковский жилой массив, 
ул. им. Шевченко, 
д. 14</v>
          </cell>
          <cell r="D1112">
            <v>24.213333333333001</v>
          </cell>
          <cell r="E1112" t="e">
            <v>#N/A</v>
          </cell>
          <cell r="F1112" t="e">
            <v>#N/A</v>
          </cell>
          <cell r="G1112" t="e">
            <v>#N/A</v>
          </cell>
          <cell r="H1112" t="e">
            <v>#N/A</v>
          </cell>
          <cell r="I1112" t="e">
            <v>#N/A</v>
          </cell>
        </row>
        <row r="1113">
          <cell r="A1113">
            <v>737286331</v>
          </cell>
          <cell r="B1113" t="str">
            <v>город Краснодар</v>
          </cell>
          <cell r="C1113" t="str">
            <v>г. Краснодар, 
тер. Пашковский жилой массив, 
ул. Краевая, 
д. 6</v>
          </cell>
          <cell r="D1113">
            <v>24.213333333333001</v>
          </cell>
          <cell r="E1113" t="e">
            <v>#N/A</v>
          </cell>
          <cell r="F1113" t="e">
            <v>#N/A</v>
          </cell>
          <cell r="G1113" t="e">
            <v>#N/A</v>
          </cell>
          <cell r="H1113" t="e">
            <v>#N/A</v>
          </cell>
          <cell r="I1113" t="e">
            <v>#N/A</v>
          </cell>
        </row>
        <row r="1114">
          <cell r="A1114">
            <v>737293092</v>
          </cell>
          <cell r="B1114" t="str">
            <v>город Краснодар</v>
          </cell>
          <cell r="C1114" t="str">
            <v>г. Краснодар, 
тер. Пашковский жилой массив, 
ул. Краевая, 
д. 9</v>
          </cell>
          <cell r="D1114">
            <v>23.835000000000001</v>
          </cell>
          <cell r="E1114" t="e">
            <v>#N/A</v>
          </cell>
          <cell r="F1114" t="e">
            <v>#N/A</v>
          </cell>
          <cell r="G1114" t="e">
            <v>#N/A</v>
          </cell>
          <cell r="H1114" t="e">
            <v>#N/A</v>
          </cell>
          <cell r="I1114" t="e">
            <v>#N/A</v>
          </cell>
        </row>
        <row r="1115">
          <cell r="A1115">
            <v>724841245</v>
          </cell>
          <cell r="B1115" t="str">
            <v>город Краснодар</v>
          </cell>
          <cell r="C1115" t="str">
            <v>г. Краснодар, 
тер. Пашковский жилой массив, 
ул. Криничная, 
д. 146</v>
          </cell>
          <cell r="D1115">
            <v>14.025</v>
          </cell>
          <cell r="E1115" t="e">
            <v>#N/A</v>
          </cell>
          <cell r="F1115" t="e">
            <v>#N/A</v>
          </cell>
          <cell r="G1115" t="e">
            <v>#N/A</v>
          </cell>
          <cell r="H1115" t="e">
            <v>#N/A</v>
          </cell>
          <cell r="I1115" t="e">
            <v>#N/A</v>
          </cell>
        </row>
        <row r="1116">
          <cell r="A1116">
            <v>249307375</v>
          </cell>
          <cell r="B1116" t="str">
            <v>город Краснодар</v>
          </cell>
          <cell r="C1116" t="str">
            <v>г. Краснодар, 
тер. Пашковский жилой массив, 
ул. Кутовая, 
д. 6</v>
          </cell>
          <cell r="D1116">
            <v>15.375</v>
          </cell>
          <cell r="E1116" t="e">
            <v>#N/A</v>
          </cell>
          <cell r="F1116" t="e">
            <v>#N/A</v>
          </cell>
          <cell r="G1116" t="e">
            <v>#N/A</v>
          </cell>
          <cell r="H1116" t="e">
            <v>#N/A</v>
          </cell>
          <cell r="I1116" t="e">
            <v>#N/A</v>
          </cell>
        </row>
        <row r="1117">
          <cell r="A1117">
            <v>739016407</v>
          </cell>
          <cell r="B1117" t="str">
            <v>город Краснодар</v>
          </cell>
          <cell r="C1117" t="str">
            <v>г. Краснодар, 
тер. Пашковский жилой массив, 
ул. Мира, 
д. 1/1</v>
          </cell>
          <cell r="D1117">
            <v>14.7875</v>
          </cell>
          <cell r="E1117" t="e">
            <v>#N/A</v>
          </cell>
          <cell r="F1117" t="e">
            <v>#N/A</v>
          </cell>
          <cell r="G1117" t="e">
            <v>#N/A</v>
          </cell>
          <cell r="H1117" t="e">
            <v>#N/A</v>
          </cell>
          <cell r="I1117" t="e">
            <v>#N/A</v>
          </cell>
        </row>
        <row r="1118">
          <cell r="A1118">
            <v>739016656</v>
          </cell>
          <cell r="B1118" t="str">
            <v>город Краснодар</v>
          </cell>
          <cell r="C1118" t="str">
            <v>г. Краснодар, 
тер. Пашковский жилой массив, 
ул. Мира, 
д. 4</v>
          </cell>
          <cell r="D1118">
            <v>10.725</v>
          </cell>
          <cell r="E1118" t="e">
            <v>#N/A</v>
          </cell>
          <cell r="F1118" t="e">
            <v>#N/A</v>
          </cell>
          <cell r="G1118" t="e">
            <v>#N/A</v>
          </cell>
          <cell r="H1118" t="e">
            <v>#N/A</v>
          </cell>
          <cell r="I1118" t="e">
            <v>#N/A</v>
          </cell>
        </row>
        <row r="1119">
          <cell r="A1119">
            <v>739016721</v>
          </cell>
          <cell r="B1119" t="str">
            <v>город Краснодар</v>
          </cell>
          <cell r="C1119" t="str">
            <v>г. Краснодар, 
тер. Пашковский жилой массив, 
ул. Мира, 
д. 6</v>
          </cell>
          <cell r="D1119">
            <v>18.579166666667</v>
          </cell>
          <cell r="E1119" t="e">
            <v>#N/A</v>
          </cell>
          <cell r="F1119" t="e">
            <v>#N/A</v>
          </cell>
          <cell r="G1119" t="e">
            <v>#N/A</v>
          </cell>
          <cell r="H1119" t="e">
            <v>#N/A</v>
          </cell>
          <cell r="I1119" t="e">
            <v>#N/A</v>
          </cell>
        </row>
        <row r="1120">
          <cell r="A1120">
            <v>724058885</v>
          </cell>
          <cell r="B1120" t="str">
            <v>город Краснодар</v>
          </cell>
          <cell r="C1120" t="str">
            <v>г. Краснодар, 
тер. Пашковский жилой массив, 
ул. Новопочтовая, 
д. 66</v>
          </cell>
          <cell r="D1120">
            <v>24.97</v>
          </cell>
          <cell r="E1120" t="e">
            <v>#N/A</v>
          </cell>
          <cell r="F1120" t="e">
            <v>#N/A</v>
          </cell>
          <cell r="G1120" t="e">
            <v>#N/A</v>
          </cell>
          <cell r="H1120" t="e">
            <v>#N/A</v>
          </cell>
          <cell r="I1120" t="e">
            <v>#N/A</v>
          </cell>
        </row>
        <row r="1121">
          <cell r="A1121">
            <v>99987958</v>
          </cell>
          <cell r="B1121" t="str">
            <v>город Краснодар</v>
          </cell>
          <cell r="C1121" t="str">
            <v>г. Краснодар, 
тер. Пашковский жилой массив, 
ул. Садовая, 
д. 3</v>
          </cell>
          <cell r="D1121">
            <v>24.97</v>
          </cell>
          <cell r="E1121" t="e">
            <v>#N/A</v>
          </cell>
          <cell r="F1121" t="e">
            <v>#N/A</v>
          </cell>
          <cell r="G1121" t="e">
            <v>#N/A</v>
          </cell>
          <cell r="H1121" t="e">
            <v>#N/A</v>
          </cell>
          <cell r="I1121" t="e">
            <v>#N/A</v>
          </cell>
        </row>
        <row r="1122">
          <cell r="A1122">
            <v>99987968</v>
          </cell>
          <cell r="B1122" t="str">
            <v>город Краснодар</v>
          </cell>
          <cell r="C1122" t="str">
            <v>г. Краснодар, 
тер. Пашковский жилой массив, 
ул. Садовая, 
д. 8/1</v>
          </cell>
          <cell r="D1122">
            <v>23.835000000000001</v>
          </cell>
          <cell r="E1122" t="e">
            <v>#N/A</v>
          </cell>
          <cell r="F1122" t="e">
            <v>#N/A</v>
          </cell>
          <cell r="G1122" t="e">
            <v>#N/A</v>
          </cell>
          <cell r="H1122" t="e">
            <v>#N/A</v>
          </cell>
          <cell r="I1122" t="e">
            <v>#N/A</v>
          </cell>
        </row>
        <row r="1123">
          <cell r="A1123">
            <v>99987969</v>
          </cell>
          <cell r="B1123" t="str">
            <v>город Краснодар</v>
          </cell>
          <cell r="C1123" t="str">
            <v>г. Краснодар, 
тер. Пашковский жилой массив, 
ул. Садовая, 
д. 10</v>
          </cell>
          <cell r="D1123">
            <v>23.625</v>
          </cell>
          <cell r="E1123" t="e">
            <v>#N/A</v>
          </cell>
          <cell r="F1123" t="e">
            <v>#N/A</v>
          </cell>
          <cell r="G1123" t="e">
            <v>#N/A</v>
          </cell>
          <cell r="H1123" t="e">
            <v>#N/A</v>
          </cell>
          <cell r="I1123" t="e">
            <v>#N/A</v>
          </cell>
        </row>
        <row r="1124">
          <cell r="A1124">
            <v>99987971</v>
          </cell>
          <cell r="B1124" t="str">
            <v>город Краснодар</v>
          </cell>
          <cell r="C1124" t="str">
            <v>г. Краснодар, 
тер. Пашковский жилой массив, 
ул. Садовая, 
д. 10/1</v>
          </cell>
          <cell r="D1124">
            <v>23.835000000000001</v>
          </cell>
          <cell r="E1124" t="e">
            <v>#N/A</v>
          </cell>
          <cell r="F1124" t="e">
            <v>#N/A</v>
          </cell>
          <cell r="G1124" t="e">
            <v>#N/A</v>
          </cell>
          <cell r="H1124" t="e">
            <v>#N/A</v>
          </cell>
          <cell r="I1124" t="e">
            <v>#N/A</v>
          </cell>
        </row>
        <row r="1125">
          <cell r="A1125">
            <v>99987974</v>
          </cell>
          <cell r="B1125" t="str">
            <v>город Краснодар</v>
          </cell>
          <cell r="C1125" t="str">
            <v>г. Краснодар, 
тер. Пашковский жилой массив, 
ул. Садовая, 
д. 13</v>
          </cell>
          <cell r="D1125">
            <v>22.370833333333</v>
          </cell>
          <cell r="E1125" t="e">
            <v>#N/A</v>
          </cell>
          <cell r="F1125" t="e">
            <v>#N/A</v>
          </cell>
          <cell r="G1125" t="e">
            <v>#N/A</v>
          </cell>
          <cell r="H1125" t="e">
            <v>#N/A</v>
          </cell>
          <cell r="I1125" t="e">
            <v>#N/A</v>
          </cell>
        </row>
        <row r="1126">
          <cell r="A1126">
            <v>99987976</v>
          </cell>
          <cell r="B1126" t="str">
            <v>город Краснодар</v>
          </cell>
          <cell r="C1126" t="str">
            <v>г. Краснодар, 
тер. Пашковский жилой массив, 
ул. Садовая, 
д. 15/1</v>
          </cell>
          <cell r="D1126">
            <v>23.25</v>
          </cell>
          <cell r="E1126" t="e">
            <v>#N/A</v>
          </cell>
          <cell r="F1126" t="e">
            <v>#N/A</v>
          </cell>
          <cell r="G1126" t="e">
            <v>#N/A</v>
          </cell>
          <cell r="H1126" t="e">
            <v>#N/A</v>
          </cell>
          <cell r="I1126" t="e">
            <v>#N/A</v>
          </cell>
        </row>
        <row r="1127">
          <cell r="A1127">
            <v>99987980</v>
          </cell>
          <cell r="B1127" t="str">
            <v>город Краснодар</v>
          </cell>
          <cell r="C1127" t="str">
            <v>г. Краснодар, 
тер. Пашковский жилой массив, 
ул. Садовая, 
д. 18</v>
          </cell>
          <cell r="D1127">
            <v>24.746666666667</v>
          </cell>
          <cell r="E1127" t="e">
            <v>#N/A</v>
          </cell>
          <cell r="F1127" t="e">
            <v>#N/A</v>
          </cell>
          <cell r="G1127" t="e">
            <v>#N/A</v>
          </cell>
          <cell r="H1127" t="e">
            <v>#N/A</v>
          </cell>
          <cell r="I1127" t="e">
            <v>#N/A</v>
          </cell>
        </row>
        <row r="1128">
          <cell r="A1128">
            <v>99987982</v>
          </cell>
          <cell r="B1128" t="str">
            <v>город Краснодар</v>
          </cell>
          <cell r="C1128" t="str">
            <v>г. Краснодар, 
тер. Пашковский жилой массив, 
ул. Садовая, 
д. 20</v>
          </cell>
          <cell r="D1128">
            <v>24</v>
          </cell>
          <cell r="E1128" t="e">
            <v>#N/A</v>
          </cell>
          <cell r="F1128" t="e">
            <v>#N/A</v>
          </cell>
          <cell r="G1128" t="e">
            <v>#N/A</v>
          </cell>
          <cell r="H1128" t="e">
            <v>#N/A</v>
          </cell>
          <cell r="I1128" t="e">
            <v>#N/A</v>
          </cell>
        </row>
        <row r="1129">
          <cell r="A1129">
            <v>739018248</v>
          </cell>
          <cell r="B1129" t="str">
            <v>город Краснодар</v>
          </cell>
          <cell r="C1129" t="str">
            <v>г. Краснодар, 
тер. Пашковский жилой массив, 
ул. Студенческая, 
д. 7</v>
          </cell>
          <cell r="D1129">
            <v>20.895833333333002</v>
          </cell>
          <cell r="E1129" t="e">
            <v>#N/A</v>
          </cell>
          <cell r="F1129" t="e">
            <v>#N/A</v>
          </cell>
          <cell r="G1129" t="e">
            <v>#N/A</v>
          </cell>
          <cell r="H1129" t="e">
            <v>#N/A</v>
          </cell>
          <cell r="I1129" t="e">
            <v>#N/A</v>
          </cell>
        </row>
        <row r="1130">
          <cell r="A1130">
            <v>739018420</v>
          </cell>
          <cell r="B1130" t="str">
            <v>город Краснодар</v>
          </cell>
          <cell r="C1130" t="str">
            <v>г. Краснодар, 
тер. Пашковский жилой массив, 
ул. Студенческая, 
д. 9</v>
          </cell>
          <cell r="D1130">
            <v>23.887499999999999</v>
          </cell>
          <cell r="E1130" t="e">
            <v>#N/A</v>
          </cell>
          <cell r="F1130" t="e">
            <v>#N/A</v>
          </cell>
          <cell r="G1130" t="e">
            <v>#N/A</v>
          </cell>
          <cell r="H1130" t="e">
            <v>#N/A</v>
          </cell>
          <cell r="I1130" t="e">
            <v>#N/A</v>
          </cell>
        </row>
        <row r="1131">
          <cell r="A1131">
            <v>739018081</v>
          </cell>
          <cell r="B1131" t="str">
            <v>город Краснодар</v>
          </cell>
          <cell r="C1131" t="str">
            <v>г. Краснодар, 
тер. Пашковский жилой массив, 
ул. Студенческая, 
д. 11</v>
          </cell>
          <cell r="D1131">
            <v>23.835000000000001</v>
          </cell>
          <cell r="E1131" t="e">
            <v>#N/A</v>
          </cell>
          <cell r="F1131" t="e">
            <v>#N/A</v>
          </cell>
          <cell r="G1131" t="e">
            <v>#N/A</v>
          </cell>
          <cell r="H1131" t="e">
            <v>#N/A</v>
          </cell>
          <cell r="I1131" t="e">
            <v>#N/A</v>
          </cell>
        </row>
        <row r="1132">
          <cell r="A1132">
            <v>99996928</v>
          </cell>
          <cell r="B1132" t="str">
            <v>город Краснодар</v>
          </cell>
          <cell r="C1132" t="str">
            <v>г. Краснодар, 
тер. Пашковский жилой массив, 
ул. Урожайная, 
д. 54</v>
          </cell>
          <cell r="D1132">
            <v>16.421666666667001</v>
          </cell>
          <cell r="E1132" t="e">
            <v>#N/A</v>
          </cell>
          <cell r="F1132" t="e">
            <v>#N/A</v>
          </cell>
          <cell r="G1132" t="e">
            <v>#N/A</v>
          </cell>
          <cell r="H1132" t="e">
            <v>#N/A</v>
          </cell>
          <cell r="I1132" t="e">
            <v>#N/A</v>
          </cell>
        </row>
        <row r="1133">
          <cell r="A1133">
            <v>721026364</v>
          </cell>
          <cell r="B1133" t="str">
            <v>город Краснодар</v>
          </cell>
          <cell r="C1133" t="str">
            <v>г. Краснодар,                                
тер. ТЭЦ жилой массив,                                    пр. 1-й Заречный, 
д. 1</v>
          </cell>
          <cell r="D1133">
            <v>23.078333333332999</v>
          </cell>
          <cell r="E1133" t="e">
            <v>#N/A</v>
          </cell>
          <cell r="F1133" t="e">
            <v>#N/A</v>
          </cell>
          <cell r="G1133" t="e">
            <v>#N/A</v>
          </cell>
          <cell r="H1133" t="e">
            <v>#N/A</v>
          </cell>
          <cell r="I1133" t="e">
            <v>#N/A</v>
          </cell>
        </row>
        <row r="1134">
          <cell r="A1134">
            <v>721026543</v>
          </cell>
          <cell r="B1134" t="str">
            <v>город Краснодар</v>
          </cell>
          <cell r="C1134" t="str">
            <v xml:space="preserve">г. Краснодар, 
тер. ТЭЦ жилой массив,                                  пр. 1-й Заречный, 
д. 3 </v>
          </cell>
          <cell r="D1134">
            <v>24.213333333333001</v>
          </cell>
          <cell r="E1134" t="e">
            <v>#N/A</v>
          </cell>
          <cell r="F1134" t="e">
            <v>#N/A</v>
          </cell>
          <cell r="G1134" t="e">
            <v>#N/A</v>
          </cell>
          <cell r="H1134" t="e">
            <v>#N/A</v>
          </cell>
          <cell r="I1134" t="e">
            <v>#N/A</v>
          </cell>
        </row>
        <row r="1135">
          <cell r="A1135">
            <v>721026570</v>
          </cell>
          <cell r="B1135" t="str">
            <v>город Краснодар</v>
          </cell>
          <cell r="C1135" t="str">
            <v>г. Краснодар,                                
тер. ТЭЦ жилой массив,                                    пр. 1-й Заречный, 
д. 5</v>
          </cell>
          <cell r="D1135">
            <v>22.425000000000999</v>
          </cell>
          <cell r="E1135" t="e">
            <v>#N/A</v>
          </cell>
          <cell r="F1135" t="e">
            <v>#N/A</v>
          </cell>
          <cell r="G1135" t="e">
            <v>#N/A</v>
          </cell>
          <cell r="H1135" t="e">
            <v>#N/A</v>
          </cell>
          <cell r="I1135" t="e">
            <v>#N/A</v>
          </cell>
        </row>
        <row r="1136">
          <cell r="A1136">
            <v>721026598</v>
          </cell>
          <cell r="B1136" t="str">
            <v>город Краснодар</v>
          </cell>
          <cell r="C1136" t="str">
            <v>г. Краснодар,                                
тер. ТЭЦ жилой массив,                                    пр. 1-й Заречный, 
д. 7</v>
          </cell>
          <cell r="D1136">
            <v>21.866666666665999</v>
          </cell>
          <cell r="E1136" t="e">
            <v>#N/A</v>
          </cell>
          <cell r="F1136" t="e">
            <v>#N/A</v>
          </cell>
          <cell r="G1136" t="e">
            <v>#N/A</v>
          </cell>
          <cell r="H1136" t="e">
            <v>#N/A</v>
          </cell>
          <cell r="I1136" t="e">
            <v>#N/A</v>
          </cell>
        </row>
        <row r="1137">
          <cell r="A1137">
            <v>721026634</v>
          </cell>
          <cell r="B1137" t="str">
            <v>город Краснодар</v>
          </cell>
          <cell r="C1137" t="str">
            <v>г. Краснодар,                                
тер. ТЭЦ жилой массив,                                    пр. 1-й Заречный, 
д. 9</v>
          </cell>
          <cell r="D1137">
            <v>21.044999999999</v>
          </cell>
          <cell r="E1137" t="e">
            <v>#N/A</v>
          </cell>
          <cell r="F1137" t="e">
            <v>#N/A</v>
          </cell>
          <cell r="G1137" t="e">
            <v>#N/A</v>
          </cell>
          <cell r="H1137" t="e">
            <v>#N/A</v>
          </cell>
          <cell r="I1137" t="e">
            <v>#N/A</v>
          </cell>
        </row>
        <row r="1138">
          <cell r="A1138">
            <v>721026400</v>
          </cell>
          <cell r="B1138" t="str">
            <v>город Краснодар</v>
          </cell>
          <cell r="C1138" t="str">
            <v>г. Краснодар,                                
тер. ТЭЦ жилой массив,                                    пр. 1-й Заречный, 
д. 10</v>
          </cell>
          <cell r="D1138">
            <v>22.458333333333002</v>
          </cell>
          <cell r="E1138" t="e">
            <v>#N/A</v>
          </cell>
          <cell r="F1138" t="e">
            <v>#N/A</v>
          </cell>
          <cell r="G1138" t="e">
            <v>#N/A</v>
          </cell>
          <cell r="H1138" t="e">
            <v>#N/A</v>
          </cell>
          <cell r="I1138" t="e">
            <v>#N/A</v>
          </cell>
        </row>
        <row r="1139">
          <cell r="A1139">
            <v>721026438</v>
          </cell>
          <cell r="B1139" t="str">
            <v>город Краснодар</v>
          </cell>
          <cell r="C1139" t="str">
            <v>г. Краснодар,                                
тер. ТЭЦ жилой массив,                                    пр. 1-й Заречный, 
д. 11</v>
          </cell>
          <cell r="D1139">
            <v>21.044999999999</v>
          </cell>
          <cell r="E1139" t="e">
            <v>#N/A</v>
          </cell>
          <cell r="F1139" t="e">
            <v>#N/A</v>
          </cell>
          <cell r="G1139" t="e">
            <v>#N/A</v>
          </cell>
          <cell r="H1139" t="e">
            <v>#N/A</v>
          </cell>
          <cell r="I1139" t="e">
            <v>#N/A</v>
          </cell>
        </row>
        <row r="1140">
          <cell r="A1140">
            <v>721026487</v>
          </cell>
          <cell r="B1140" t="str">
            <v>город Краснодар</v>
          </cell>
          <cell r="C1140" t="str">
            <v>г. Краснодар,                                
тер. ТЭЦ жилой массив,                                    пр. 1-й Заречный, 
д. 17</v>
          </cell>
          <cell r="D1140">
            <v>22.05</v>
          </cell>
          <cell r="E1140" t="e">
            <v>#N/A</v>
          </cell>
          <cell r="F1140" t="e">
            <v>#N/A</v>
          </cell>
          <cell r="G1140" t="e">
            <v>#N/A</v>
          </cell>
          <cell r="H1140" t="e">
            <v>#N/A</v>
          </cell>
          <cell r="I1140" t="e">
            <v>#N/A</v>
          </cell>
        </row>
        <row r="1141">
          <cell r="A1141">
            <v>721026515</v>
          </cell>
          <cell r="B1141" t="str">
            <v>город Краснодар</v>
          </cell>
          <cell r="C1141" t="str">
            <v>г. Краснодар,                                
тер. ТЭЦ жилой массив,                                    пр. 1-й Заречный, 
д. 19</v>
          </cell>
          <cell r="D1141">
            <v>21.406666666665998</v>
          </cell>
          <cell r="E1141" t="e">
            <v>#N/A</v>
          </cell>
          <cell r="F1141" t="e">
            <v>#N/A</v>
          </cell>
          <cell r="G1141" t="e">
            <v>#N/A</v>
          </cell>
          <cell r="H1141" t="e">
            <v>#N/A</v>
          </cell>
          <cell r="I1141" t="e">
            <v>#N/A</v>
          </cell>
        </row>
        <row r="1142">
          <cell r="A1142">
            <v>721026782</v>
          </cell>
          <cell r="B1142" t="str">
            <v>город Краснодар</v>
          </cell>
          <cell r="C1142" t="str">
            <v>г. Краснодар, 
тер. ТЭЦ жилой массив,                          пр. 1-й Онежский, 
д. 11</v>
          </cell>
          <cell r="D1142">
            <v>22.079999999999</v>
          </cell>
          <cell r="E1142" t="e">
            <v>#N/A</v>
          </cell>
          <cell r="F1142" t="e">
            <v>#N/A</v>
          </cell>
          <cell r="G1142" t="e">
            <v>#N/A</v>
          </cell>
          <cell r="H1142" t="e">
            <v>#N/A</v>
          </cell>
          <cell r="I1142" t="e">
            <v>#N/A</v>
          </cell>
        </row>
        <row r="1143">
          <cell r="A1143">
            <v>721026810</v>
          </cell>
          <cell r="B1143" t="str">
            <v>город Краснодар</v>
          </cell>
          <cell r="C1143" t="str">
            <v>г. Краснодар, 
тер. ТЭЦ жилой массив,                        пр. 1-й Онежский, 
д. 13</v>
          </cell>
          <cell r="D1143">
            <v>15.244999999998999</v>
          </cell>
          <cell r="E1143" t="e">
            <v>#N/A</v>
          </cell>
          <cell r="F1143" t="e">
            <v>#N/A</v>
          </cell>
          <cell r="G1143" t="e">
            <v>#N/A</v>
          </cell>
          <cell r="H1143" t="e">
            <v>#N/A</v>
          </cell>
          <cell r="I1143" t="e">
            <v>#N/A</v>
          </cell>
        </row>
        <row r="1144">
          <cell r="A1144">
            <v>721026840</v>
          </cell>
          <cell r="B1144" t="str">
            <v>город Краснодар</v>
          </cell>
          <cell r="C1144" t="str">
            <v>г. Краснодар, 
тер. ТЭЦ жилой массив,                      пр. 1-й Онежский, 
д. 15</v>
          </cell>
          <cell r="D1144">
            <v>22.55</v>
          </cell>
          <cell r="E1144" t="e">
            <v>#N/A</v>
          </cell>
          <cell r="F1144" t="e">
            <v>#N/A</v>
          </cell>
          <cell r="G1144" t="e">
            <v>#N/A</v>
          </cell>
          <cell r="H1144" t="e">
            <v>#N/A</v>
          </cell>
          <cell r="I1144" t="e">
            <v>#N/A</v>
          </cell>
        </row>
        <row r="1145">
          <cell r="A1145">
            <v>724061873</v>
          </cell>
          <cell r="B1145" t="str">
            <v>город Краснодар</v>
          </cell>
          <cell r="C1145" t="str">
            <v>г. Краснодар, 
тер. ТЭЦ жилой массив, 
ул. Молодежная, 
д. 10</v>
          </cell>
          <cell r="D1145">
            <v>21.6</v>
          </cell>
          <cell r="E1145" t="e">
            <v>#N/A</v>
          </cell>
          <cell r="F1145" t="e">
            <v>#N/A</v>
          </cell>
          <cell r="G1145" t="e">
            <v>#N/A</v>
          </cell>
          <cell r="H1145" t="e">
            <v>#N/A</v>
          </cell>
          <cell r="I1145" t="e">
            <v>#N/A</v>
          </cell>
        </row>
        <row r="1146">
          <cell r="A1146">
            <v>724061951</v>
          </cell>
          <cell r="B1146" t="str">
            <v>город Краснодар</v>
          </cell>
          <cell r="C1146" t="str">
            <v>г. Краснодар, 
тер. ТЭЦ жилой массив, 
ул. Молодежная, 
д. 12</v>
          </cell>
          <cell r="D1146">
            <v>22.079999999999</v>
          </cell>
          <cell r="E1146" t="e">
            <v>#N/A</v>
          </cell>
          <cell r="F1146" t="e">
            <v>#N/A</v>
          </cell>
          <cell r="G1146" t="e">
            <v>#N/A</v>
          </cell>
          <cell r="H1146" t="e">
            <v>#N/A</v>
          </cell>
          <cell r="I1146" t="e">
            <v>#N/A</v>
          </cell>
        </row>
        <row r="1147">
          <cell r="A1147">
            <v>724061979</v>
          </cell>
          <cell r="B1147" t="str">
            <v>город Краснодар</v>
          </cell>
          <cell r="C1147" t="str">
            <v>г. Краснодар, 
тер. ТЭЦ жилой массив, 
ул. Молодежная, 
д. 14</v>
          </cell>
          <cell r="D1147">
            <v>22.208333333334</v>
          </cell>
          <cell r="E1147" t="e">
            <v>#N/A</v>
          </cell>
          <cell r="F1147" t="e">
            <v>#N/A</v>
          </cell>
          <cell r="G1147" t="e">
            <v>#N/A</v>
          </cell>
          <cell r="H1147" t="e">
            <v>#N/A</v>
          </cell>
          <cell r="I1147" t="e">
            <v>#N/A</v>
          </cell>
        </row>
        <row r="1148">
          <cell r="A1148">
            <v>48398297</v>
          </cell>
          <cell r="B1148" t="str">
            <v>город Краснодар</v>
          </cell>
          <cell r="C1148" t="str">
            <v>г. Краснодар, 
тер. ТЭЦ жилой массив, 
ул. Молодежная, 
д. 18</v>
          </cell>
          <cell r="D1148">
            <v>17.321666666666999</v>
          </cell>
          <cell r="E1148" t="e">
            <v>#N/A</v>
          </cell>
          <cell r="F1148" t="e">
            <v>#N/A</v>
          </cell>
          <cell r="G1148" t="e">
            <v>#N/A</v>
          </cell>
          <cell r="H1148" t="e">
            <v>#N/A</v>
          </cell>
          <cell r="I1148" t="e">
            <v>#N/A</v>
          </cell>
        </row>
        <row r="1149">
          <cell r="A1149">
            <v>724062011</v>
          </cell>
          <cell r="B1149" t="str">
            <v>город Краснодар</v>
          </cell>
          <cell r="C1149" t="str">
            <v>г. Краснодар, 
тер. ТЭЦ жилой массив, 
ул. Молодежная, 
д. 20</v>
          </cell>
          <cell r="D1149">
            <v>20.5</v>
          </cell>
          <cell r="E1149" t="e">
            <v>#N/A</v>
          </cell>
          <cell r="F1149" t="e">
            <v>#N/A</v>
          </cell>
          <cell r="G1149" t="e">
            <v>#N/A</v>
          </cell>
          <cell r="H1149" t="e">
            <v>#N/A</v>
          </cell>
          <cell r="I1149" t="e">
            <v>#N/A</v>
          </cell>
        </row>
        <row r="1150">
          <cell r="A1150">
            <v>724062041</v>
          </cell>
          <cell r="B1150" t="str">
            <v>город Краснодар</v>
          </cell>
          <cell r="C1150" t="str">
            <v>г. Краснодар, 
тер. ТЭЦ жилой массив, 
ул. Молодежная, 
д. 22</v>
          </cell>
          <cell r="D1150">
            <v>20.1875</v>
          </cell>
          <cell r="E1150" t="e">
            <v>#N/A</v>
          </cell>
          <cell r="F1150" t="e">
            <v>#N/A</v>
          </cell>
          <cell r="G1150" t="e">
            <v>#N/A</v>
          </cell>
          <cell r="H1150" t="e">
            <v>#N/A</v>
          </cell>
          <cell r="I1150" t="e">
            <v>#N/A</v>
          </cell>
        </row>
        <row r="1151">
          <cell r="A1151">
            <v>724062152</v>
          </cell>
          <cell r="B1151" t="str">
            <v>город Краснодар</v>
          </cell>
          <cell r="C1151" t="str">
            <v>г. Краснодар, 
тер. ТЭЦ жилой массив, 
ул. Молодежная, 
д. 24</v>
          </cell>
          <cell r="D1151">
            <v>22.475000000000001</v>
          </cell>
          <cell r="E1151" t="e">
            <v>#N/A</v>
          </cell>
          <cell r="F1151" t="e">
            <v>#N/A</v>
          </cell>
          <cell r="G1151" t="e">
            <v>#N/A</v>
          </cell>
          <cell r="H1151" t="e">
            <v>#N/A</v>
          </cell>
          <cell r="I1151" t="e">
            <v>#N/A</v>
          </cell>
        </row>
        <row r="1152">
          <cell r="A1152">
            <v>201541912</v>
          </cell>
          <cell r="B1152" t="str">
            <v>город Краснодар</v>
          </cell>
          <cell r="C1152" t="str">
            <v>г. Краснодар, 
тер. ТЭЦ жилой массив, 
ул. Молодежная, 
д. 47</v>
          </cell>
          <cell r="D1152">
            <v>14.308333333333</v>
          </cell>
          <cell r="E1152" t="e">
            <v>#N/A</v>
          </cell>
          <cell r="F1152" t="e">
            <v>#N/A</v>
          </cell>
          <cell r="G1152" t="e">
            <v>#N/A</v>
          </cell>
          <cell r="H1152" t="e">
            <v>#N/A</v>
          </cell>
          <cell r="I1152" t="e">
            <v>#N/A</v>
          </cell>
        </row>
        <row r="1153">
          <cell r="A1153">
            <v>724062496</v>
          </cell>
          <cell r="B1153" t="str">
            <v>город Краснодар</v>
          </cell>
          <cell r="C1153" t="str">
            <v>г. Краснодар, 
тер. ТЭЦ жилой массив, 
ул. Онежская, 
д. 6</v>
          </cell>
          <cell r="D1153">
            <v>21.044999999999</v>
          </cell>
          <cell r="E1153" t="e">
            <v>#N/A</v>
          </cell>
          <cell r="F1153" t="e">
            <v>#N/A</v>
          </cell>
          <cell r="G1153" t="e">
            <v>#N/A</v>
          </cell>
          <cell r="H1153" t="e">
            <v>#N/A</v>
          </cell>
          <cell r="I1153" t="e">
            <v>#N/A</v>
          </cell>
        </row>
        <row r="1154">
          <cell r="A1154">
            <v>724062540</v>
          </cell>
          <cell r="B1154" t="str">
            <v>город Краснодар</v>
          </cell>
          <cell r="C1154" t="str">
            <v>г. Краснодар, 
тер. ТЭЦ жилой массив, 
ул. Онежская, 
д. 8</v>
          </cell>
          <cell r="D1154">
            <v>21.044999999999</v>
          </cell>
          <cell r="E1154" t="e">
            <v>#N/A</v>
          </cell>
          <cell r="F1154" t="e">
            <v>#N/A</v>
          </cell>
          <cell r="G1154" t="e">
            <v>#N/A</v>
          </cell>
          <cell r="H1154" t="e">
            <v>#N/A</v>
          </cell>
          <cell r="I1154" t="e">
            <v>#N/A</v>
          </cell>
        </row>
        <row r="1155">
          <cell r="A1155">
            <v>724062255</v>
          </cell>
          <cell r="B1155" t="str">
            <v>город Краснодар</v>
          </cell>
          <cell r="C1155" t="str">
            <v>г. Краснодар, 
тер. ТЭЦ жилой массив, 
ул. Онежская, 
д. 14</v>
          </cell>
          <cell r="D1155">
            <v>22.079999999999</v>
          </cell>
          <cell r="E1155" t="e">
            <v>#N/A</v>
          </cell>
          <cell r="F1155" t="e">
            <v>#N/A</v>
          </cell>
          <cell r="G1155" t="e">
            <v>#N/A</v>
          </cell>
          <cell r="H1155" t="e">
            <v>#N/A</v>
          </cell>
          <cell r="I1155" t="e">
            <v>#N/A</v>
          </cell>
        </row>
        <row r="1156">
          <cell r="A1156">
            <v>724062289</v>
          </cell>
          <cell r="B1156" t="str">
            <v>город Краснодар</v>
          </cell>
          <cell r="C1156" t="str">
            <v>г. Краснодар, 
тер. ТЭЦ жилой массив, 
ул. Онежская, 
д. 16</v>
          </cell>
          <cell r="D1156">
            <v>19.278333333332998</v>
          </cell>
          <cell r="E1156" t="e">
            <v>#N/A</v>
          </cell>
          <cell r="F1156" t="e">
            <v>#N/A</v>
          </cell>
          <cell r="G1156" t="e">
            <v>#N/A</v>
          </cell>
          <cell r="H1156" t="e">
            <v>#N/A</v>
          </cell>
          <cell r="I1156" t="e">
            <v>#N/A</v>
          </cell>
        </row>
        <row r="1157">
          <cell r="A1157">
            <v>724062349</v>
          </cell>
          <cell r="B1157" t="str">
            <v>город Краснодар</v>
          </cell>
          <cell r="C1157" t="str">
            <v>г. Краснодар, 
тер. ТЭЦ жилой массив, 
ул. Онежская, 
д. 18</v>
          </cell>
          <cell r="D1157">
            <v>21.044999999999</v>
          </cell>
          <cell r="E1157" t="e">
            <v>#N/A</v>
          </cell>
          <cell r="F1157" t="e">
            <v>#N/A</v>
          </cell>
          <cell r="G1157" t="e">
            <v>#N/A</v>
          </cell>
          <cell r="H1157" t="e">
            <v>#N/A</v>
          </cell>
          <cell r="I1157" t="e">
            <v>#N/A</v>
          </cell>
        </row>
        <row r="1158">
          <cell r="A1158">
            <v>724062383</v>
          </cell>
          <cell r="B1158" t="str">
            <v>город Краснодар</v>
          </cell>
          <cell r="C1158" t="str">
            <v>г. Краснодар, 
тер. ТЭЦ жилой массив, 
ул. Онежская, 
д. 20</v>
          </cell>
          <cell r="D1158">
            <v>19.111666666666</v>
          </cell>
          <cell r="E1158" t="e">
            <v>#N/A</v>
          </cell>
          <cell r="F1158" t="e">
            <v>#N/A</v>
          </cell>
          <cell r="G1158" t="e">
            <v>#N/A</v>
          </cell>
          <cell r="H1158" t="e">
            <v>#N/A</v>
          </cell>
          <cell r="I1158" t="e">
            <v>#N/A</v>
          </cell>
        </row>
        <row r="1159">
          <cell r="A1159">
            <v>724062415</v>
          </cell>
          <cell r="B1159" t="str">
            <v>город Краснодар</v>
          </cell>
          <cell r="C1159" t="str">
            <v>г. Краснодар, 
тер. ТЭЦ жилой массив, 
ул. Онежская, 
д. 22</v>
          </cell>
          <cell r="D1159">
            <v>24.213333333333001</v>
          </cell>
          <cell r="E1159" t="e">
            <v>#N/A</v>
          </cell>
          <cell r="F1159" t="e">
            <v>#N/A</v>
          </cell>
          <cell r="G1159" t="e">
            <v>#N/A</v>
          </cell>
          <cell r="H1159" t="e">
            <v>#N/A</v>
          </cell>
          <cell r="I1159" t="e">
            <v>#N/A</v>
          </cell>
        </row>
        <row r="1160">
          <cell r="A1160">
            <v>727279076</v>
          </cell>
          <cell r="B1160" t="str">
            <v>город Краснодар</v>
          </cell>
          <cell r="C1160" t="str">
            <v>г. Краснодар, 
тер. ТЭЦ жилой массив, 
ул. Сормовская, 
д. 14</v>
          </cell>
          <cell r="D1160">
            <v>21.7</v>
          </cell>
          <cell r="E1160" t="e">
            <v>#N/A</v>
          </cell>
          <cell r="F1160" t="e">
            <v>#N/A</v>
          </cell>
          <cell r="G1160" t="e">
            <v>#N/A</v>
          </cell>
          <cell r="H1160" t="e">
            <v>#N/A</v>
          </cell>
          <cell r="I1160" t="e">
            <v>#N/A</v>
          </cell>
        </row>
        <row r="1161">
          <cell r="A1161">
            <v>727279530</v>
          </cell>
          <cell r="B1161" t="str">
            <v>город Краснодар</v>
          </cell>
          <cell r="C1161" t="str">
            <v>г. Краснодар, 
тер. ТЭЦ жилой массив, 
ул. Сормовская, 
д. 15</v>
          </cell>
          <cell r="D1161">
            <v>19.649999999999999</v>
          </cell>
          <cell r="E1161" t="e">
            <v>#N/A</v>
          </cell>
          <cell r="F1161" t="e">
            <v>#N/A</v>
          </cell>
          <cell r="G1161" t="e">
            <v>#N/A</v>
          </cell>
          <cell r="H1161" t="e">
            <v>#N/A</v>
          </cell>
          <cell r="I1161" t="e">
            <v>#N/A</v>
          </cell>
        </row>
        <row r="1162">
          <cell r="A1162">
            <v>727279967</v>
          </cell>
          <cell r="B1162" t="str">
            <v>город Краснодар</v>
          </cell>
          <cell r="C1162" t="str">
            <v>г. Краснодар, 
тер. ТЭЦ жилой массив, 
ул. Сормовская, 
д. 16</v>
          </cell>
          <cell r="D1162">
            <v>24.213333333333001</v>
          </cell>
          <cell r="E1162" t="e">
            <v>#N/A</v>
          </cell>
          <cell r="F1162" t="e">
            <v>#N/A</v>
          </cell>
          <cell r="G1162" t="e">
            <v>#N/A</v>
          </cell>
          <cell r="H1162" t="e">
            <v>#N/A</v>
          </cell>
          <cell r="I1162" t="e">
            <v>#N/A</v>
          </cell>
        </row>
        <row r="1163">
          <cell r="A1163">
            <v>727283499</v>
          </cell>
          <cell r="B1163" t="str">
            <v>город Краснодар</v>
          </cell>
          <cell r="C1163" t="str">
            <v>г. Краснодар, 
тер. ТЭЦ жилой массив, 
ул. Сормовская, 
д. 17</v>
          </cell>
          <cell r="D1163">
            <v>21.341666666666999</v>
          </cell>
          <cell r="E1163" t="e">
            <v>#N/A</v>
          </cell>
          <cell r="F1163" t="e">
            <v>#N/A</v>
          </cell>
          <cell r="G1163" t="e">
            <v>#N/A</v>
          </cell>
          <cell r="H1163" t="e">
            <v>#N/A</v>
          </cell>
          <cell r="I1163" t="e">
            <v>#N/A</v>
          </cell>
        </row>
        <row r="1164">
          <cell r="A1164">
            <v>48398303</v>
          </cell>
          <cell r="B1164" t="str">
            <v>город Краснодар</v>
          </cell>
          <cell r="C1164" t="str">
            <v>г. Краснодар, 
тер. ТЭЦ жилой массив, 
ул. Сормовская, 
д. 18</v>
          </cell>
          <cell r="D1164">
            <v>14.09</v>
          </cell>
          <cell r="E1164" t="e">
            <v>#N/A</v>
          </cell>
          <cell r="F1164" t="e">
            <v>#N/A</v>
          </cell>
          <cell r="G1164" t="e">
            <v>#N/A</v>
          </cell>
          <cell r="H1164" t="e">
            <v>#N/A</v>
          </cell>
          <cell r="I1164" t="e">
            <v>#N/A</v>
          </cell>
        </row>
        <row r="1165">
          <cell r="A1165">
            <v>727337448</v>
          </cell>
          <cell r="B1165" t="str">
            <v>город Краснодар</v>
          </cell>
          <cell r="C1165" t="str">
            <v>г. Краснодар, 
тер. ТЭЦ жилой массив, 
ул. Сормовская, 
д. 20</v>
          </cell>
          <cell r="D1165">
            <v>23.625</v>
          </cell>
          <cell r="E1165" t="e">
            <v>#N/A</v>
          </cell>
          <cell r="F1165" t="e">
            <v>#N/A</v>
          </cell>
          <cell r="G1165" t="e">
            <v>#N/A</v>
          </cell>
          <cell r="H1165" t="e">
            <v>#N/A</v>
          </cell>
          <cell r="I1165" t="e">
            <v>#N/A</v>
          </cell>
        </row>
        <row r="1166">
          <cell r="A1166">
            <v>727340736</v>
          </cell>
          <cell r="B1166" t="str">
            <v>город Краснодар</v>
          </cell>
          <cell r="C1166" t="str">
            <v>г. Краснодар, 
тер. ТЭЦ жилой массив, 
ул. Сормовская, 
д. 21</v>
          </cell>
          <cell r="D1166">
            <v>24</v>
          </cell>
          <cell r="E1166" t="e">
            <v>#N/A</v>
          </cell>
          <cell r="F1166" t="e">
            <v>#N/A</v>
          </cell>
          <cell r="G1166" t="e">
            <v>#N/A</v>
          </cell>
          <cell r="H1166" t="e">
            <v>#N/A</v>
          </cell>
          <cell r="I1166" t="e">
            <v>#N/A</v>
          </cell>
        </row>
        <row r="1167">
          <cell r="A1167">
            <v>732425664</v>
          </cell>
          <cell r="B1167" t="str">
            <v>город Краснодар</v>
          </cell>
          <cell r="C1167" t="str">
            <v>г. Краснодар, 
тер. ТЭЦ жилой массив, 
ул. Сормовская, 
д. 23</v>
          </cell>
          <cell r="D1167">
            <v>20.895833333334</v>
          </cell>
          <cell r="E1167" t="e">
            <v>#N/A</v>
          </cell>
          <cell r="F1167" t="e">
            <v>#N/A</v>
          </cell>
          <cell r="G1167" t="e">
            <v>#N/A</v>
          </cell>
          <cell r="H1167" t="e">
            <v>#N/A</v>
          </cell>
          <cell r="I1167" t="e">
            <v>#N/A</v>
          </cell>
        </row>
        <row r="1168">
          <cell r="A1168">
            <v>732436695</v>
          </cell>
          <cell r="B1168" t="str">
            <v>город Краснодар</v>
          </cell>
          <cell r="C1168" t="str">
            <v>г. Краснодар, 
тер. ТЭЦ жилой массив, 
ул. Сормовская, 
д. 26</v>
          </cell>
          <cell r="D1168">
            <v>24.733333333333</v>
          </cell>
          <cell r="E1168" t="e">
            <v>#N/A</v>
          </cell>
          <cell r="F1168" t="e">
            <v>#N/A</v>
          </cell>
          <cell r="G1168" t="e">
            <v>#N/A</v>
          </cell>
          <cell r="H1168" t="e">
            <v>#N/A</v>
          </cell>
          <cell r="I1168" t="e">
            <v>#N/A</v>
          </cell>
        </row>
        <row r="1169">
          <cell r="A1169">
            <v>732440517</v>
          </cell>
          <cell r="B1169" t="str">
            <v>город Краснодар</v>
          </cell>
          <cell r="C1169" t="str">
            <v>г. Краснодар, 
тер. ТЭЦ жилой массив, 
ул. Сормовская, 
д. 27</v>
          </cell>
          <cell r="D1169">
            <v>22.475000000000001</v>
          </cell>
          <cell r="E1169" t="e">
            <v>#N/A</v>
          </cell>
          <cell r="F1169" t="e">
            <v>#N/A</v>
          </cell>
          <cell r="G1169" t="e">
            <v>#N/A</v>
          </cell>
          <cell r="H1169" t="e">
            <v>#N/A</v>
          </cell>
          <cell r="I1169" t="e">
            <v>#N/A</v>
          </cell>
        </row>
        <row r="1170">
          <cell r="A1170">
            <v>732447157</v>
          </cell>
          <cell r="B1170" t="str">
            <v>город Краснодар</v>
          </cell>
          <cell r="C1170" t="str">
            <v>г. Краснодар, 
тер. ТЭЦ жилой массив, 
ул. Сормовская, 
д. 28</v>
          </cell>
          <cell r="D1170">
            <v>24.733333333333</v>
          </cell>
          <cell r="E1170" t="e">
            <v>#N/A</v>
          </cell>
          <cell r="F1170" t="e">
            <v>#N/A</v>
          </cell>
          <cell r="G1170" t="e">
            <v>#N/A</v>
          </cell>
          <cell r="H1170" t="e">
            <v>#N/A</v>
          </cell>
          <cell r="I1170" t="e">
            <v>#N/A</v>
          </cell>
        </row>
        <row r="1171">
          <cell r="A1171">
            <v>732458293</v>
          </cell>
          <cell r="B1171" t="str">
            <v>город Краснодар</v>
          </cell>
          <cell r="C1171" t="str">
            <v>г. Краснодар, 
тер. ТЭЦ жилой массив, 
ул. Сормовская, 
д. 29</v>
          </cell>
          <cell r="D1171">
            <v>21.565000000000001</v>
          </cell>
          <cell r="E1171" t="e">
            <v>#N/A</v>
          </cell>
          <cell r="F1171" t="e">
            <v>#N/A</v>
          </cell>
          <cell r="G1171" t="e">
            <v>#N/A</v>
          </cell>
          <cell r="H1171" t="e">
            <v>#N/A</v>
          </cell>
          <cell r="I1171" t="e">
            <v>#N/A</v>
          </cell>
        </row>
        <row r="1172">
          <cell r="A1172">
            <v>732458990</v>
          </cell>
          <cell r="B1172" t="str">
            <v>город Краснодар</v>
          </cell>
          <cell r="C1172" t="str">
            <v>г. Краснодар, 
тер. ТЭЦ жилой массив, 
ул. Сормовская, 
д. 30</v>
          </cell>
          <cell r="D1172">
            <v>20.625</v>
          </cell>
          <cell r="E1172" t="e">
            <v>#N/A</v>
          </cell>
          <cell r="F1172" t="e">
            <v>#N/A</v>
          </cell>
          <cell r="G1172" t="e">
            <v>#N/A</v>
          </cell>
          <cell r="H1172" t="e">
            <v>#N/A</v>
          </cell>
          <cell r="I1172" t="e">
            <v>#N/A</v>
          </cell>
        </row>
        <row r="1173">
          <cell r="A1173">
            <v>732461812</v>
          </cell>
          <cell r="B1173" t="str">
            <v>город Краснодар</v>
          </cell>
          <cell r="C1173" t="str">
            <v>г. Краснодар, 
тер. ТЭЦ жилой массив, 
ул. Сормовская, 
д. 31</v>
          </cell>
          <cell r="D1173">
            <v>21.375</v>
          </cell>
          <cell r="E1173" t="e">
            <v>#N/A</v>
          </cell>
          <cell r="F1173" t="e">
            <v>#N/A</v>
          </cell>
          <cell r="G1173" t="e">
            <v>#N/A</v>
          </cell>
          <cell r="H1173" t="e">
            <v>#N/A</v>
          </cell>
          <cell r="I1173" t="e">
            <v>#N/A</v>
          </cell>
        </row>
        <row r="1174">
          <cell r="A1174">
            <v>732462584</v>
          </cell>
          <cell r="B1174" t="str">
            <v>город Краснодар</v>
          </cell>
          <cell r="C1174" t="str">
            <v>г. Краснодар, 
тер. ТЭЦ жилой массив, 
ул. Сормовская, 
д. 32</v>
          </cell>
          <cell r="D1174">
            <v>23.85</v>
          </cell>
          <cell r="E1174" t="e">
            <v>#N/A</v>
          </cell>
          <cell r="F1174" t="e">
            <v>#N/A</v>
          </cell>
          <cell r="G1174" t="e">
            <v>#N/A</v>
          </cell>
          <cell r="H1174" t="e">
            <v>#N/A</v>
          </cell>
          <cell r="I1174" t="e">
            <v>#N/A</v>
          </cell>
        </row>
        <row r="1175">
          <cell r="A1175">
            <v>732464677</v>
          </cell>
          <cell r="B1175" t="str">
            <v>город Краснодар</v>
          </cell>
          <cell r="C1175" t="str">
            <v>г. Краснодар, 
тер. ТЭЦ жилой массив, 
ул. Сормовская, 
д. 33</v>
          </cell>
          <cell r="D1175">
            <v>22.370833333333</v>
          </cell>
          <cell r="E1175" t="e">
            <v>#N/A</v>
          </cell>
          <cell r="F1175" t="e">
            <v>#N/A</v>
          </cell>
          <cell r="G1175" t="e">
            <v>#N/A</v>
          </cell>
          <cell r="H1175" t="e">
            <v>#N/A</v>
          </cell>
          <cell r="I1175" t="e">
            <v>#N/A</v>
          </cell>
        </row>
        <row r="1176">
          <cell r="A1176">
            <v>732478032</v>
          </cell>
          <cell r="B1176" t="str">
            <v>город Краснодар</v>
          </cell>
          <cell r="C1176" t="str">
            <v>г. Краснодар, 
тер. ТЭЦ жилой массив, 
ул. Сормовская, 
д. 35</v>
          </cell>
          <cell r="D1176">
            <v>22.862500000000001</v>
          </cell>
          <cell r="E1176" t="e">
            <v>#N/A</v>
          </cell>
          <cell r="F1176" t="e">
            <v>#N/A</v>
          </cell>
          <cell r="G1176" t="e">
            <v>#N/A</v>
          </cell>
          <cell r="H1176" t="e">
            <v>#N/A</v>
          </cell>
          <cell r="I1176" t="e">
            <v>#N/A</v>
          </cell>
        </row>
        <row r="1177">
          <cell r="A1177">
            <v>157278380</v>
          </cell>
          <cell r="B1177" t="str">
            <v>город Краснодар</v>
          </cell>
          <cell r="C1177" t="str">
            <v>г. Краснодар, 
тер. Учхоз Кубань жилой массив, 
ул. Красная, 
д. 1</v>
          </cell>
          <cell r="D1177">
            <v>11.76</v>
          </cell>
          <cell r="E1177" t="e">
            <v>#N/A</v>
          </cell>
          <cell r="F1177" t="e">
            <v>#N/A</v>
          </cell>
          <cell r="G1177" t="e">
            <v>#N/A</v>
          </cell>
          <cell r="H1177" t="e">
            <v>#N/A</v>
          </cell>
          <cell r="I1177" t="e">
            <v>#N/A</v>
          </cell>
        </row>
        <row r="1178">
          <cell r="A1178">
            <v>723147678</v>
          </cell>
          <cell r="B1178" t="str">
            <v>город Краснодар</v>
          </cell>
          <cell r="C1178" t="str">
            <v>г. Краснодар, 
тер. Учхоз Кубань жилой массив, 
ул. Красная, 
д. 3</v>
          </cell>
          <cell r="D1178">
            <v>15.865</v>
          </cell>
          <cell r="E1178" t="e">
            <v>#N/A</v>
          </cell>
          <cell r="F1178" t="e">
            <v>#N/A</v>
          </cell>
          <cell r="G1178" t="e">
            <v>#N/A</v>
          </cell>
          <cell r="H1178" t="e">
            <v>#N/A</v>
          </cell>
          <cell r="I1178" t="e">
            <v>#N/A</v>
          </cell>
        </row>
        <row r="1179">
          <cell r="A1179">
            <v>723147712</v>
          </cell>
          <cell r="B1179" t="str">
            <v>город Краснодар</v>
          </cell>
          <cell r="C1179" t="str">
            <v>г. Краснодар, 
тер. Учхоз Кубань жилой массив, 
ул. Красная, 
д. 4</v>
          </cell>
          <cell r="D1179">
            <v>16.864999999999998</v>
          </cell>
          <cell r="E1179" t="e">
            <v>#N/A</v>
          </cell>
          <cell r="F1179" t="e">
            <v>#N/A</v>
          </cell>
          <cell r="G1179" t="e">
            <v>#N/A</v>
          </cell>
          <cell r="H1179" t="e">
            <v>#N/A</v>
          </cell>
          <cell r="I1179" t="e">
            <v>#N/A</v>
          </cell>
        </row>
        <row r="1180">
          <cell r="A1180">
            <v>723147854</v>
          </cell>
          <cell r="B1180" t="str">
            <v>город Краснодар</v>
          </cell>
          <cell r="C1180" t="str">
            <v>г. Краснодар, 
тер. Учхоз Кубань жилой массив, 
ул. Красная, 
д. 7</v>
          </cell>
          <cell r="D1180">
            <v>17.864999999999998</v>
          </cell>
          <cell r="E1180" t="e">
            <v>#N/A</v>
          </cell>
          <cell r="F1180" t="e">
            <v>#N/A</v>
          </cell>
          <cell r="G1180" t="e">
            <v>#N/A</v>
          </cell>
          <cell r="H1180" t="e">
            <v>#N/A</v>
          </cell>
          <cell r="I1180" t="e">
            <v>#N/A</v>
          </cell>
        </row>
        <row r="1181">
          <cell r="A1181">
            <v>99995660</v>
          </cell>
          <cell r="B1181" t="str">
            <v>город Краснодар</v>
          </cell>
          <cell r="C1181" t="str">
            <v>г. Краснодар, 
тер. Учхоз Кубань жилой массив, 
ул. Советская, 
д. 2</v>
          </cell>
          <cell r="D1181">
            <v>18.864999999999998</v>
          </cell>
          <cell r="E1181" t="e">
            <v>#N/A</v>
          </cell>
          <cell r="F1181" t="e">
            <v>#N/A</v>
          </cell>
          <cell r="G1181" t="e">
            <v>#N/A</v>
          </cell>
          <cell r="H1181" t="e">
            <v>#N/A</v>
          </cell>
          <cell r="I1181" t="e">
            <v>#N/A</v>
          </cell>
        </row>
        <row r="1182">
          <cell r="A1182">
            <v>99995912</v>
          </cell>
          <cell r="B1182" t="str">
            <v>город Краснодар</v>
          </cell>
          <cell r="C1182" t="str">
            <v>г. Краснодар, 
хут. Ленина, 
ул. им. Лукьяненко, 
д. 3</v>
          </cell>
          <cell r="D1182">
            <v>19.864999999999998</v>
          </cell>
          <cell r="E1182" t="e">
            <v>#N/A</v>
          </cell>
          <cell r="F1182" t="e">
            <v>#N/A</v>
          </cell>
          <cell r="G1182" t="e">
            <v>#N/A</v>
          </cell>
          <cell r="H1182" t="e">
            <v>#N/A</v>
          </cell>
          <cell r="I1182" t="e">
            <v>#N/A</v>
          </cell>
        </row>
        <row r="1183">
          <cell r="A1183">
            <v>99995907</v>
          </cell>
          <cell r="B1183" t="str">
            <v>город Краснодар</v>
          </cell>
          <cell r="C1183" t="str">
            <v>г. Краснодар, 
хут. Ленина, 
ул. им. Лукьяненко, 
д. 12/2</v>
          </cell>
          <cell r="D1183">
            <v>20.864999999999998</v>
          </cell>
          <cell r="E1183" t="e">
            <v>#N/A</v>
          </cell>
          <cell r="F1183" t="e">
            <v>#N/A</v>
          </cell>
          <cell r="G1183" t="e">
            <v>#N/A</v>
          </cell>
          <cell r="H1183" t="e">
            <v>#N/A</v>
          </cell>
          <cell r="I1183" t="e">
            <v>#N/A</v>
          </cell>
        </row>
        <row r="1184">
          <cell r="A1184">
            <v>48398381</v>
          </cell>
          <cell r="B1184" t="str">
            <v>город Краснодар</v>
          </cell>
          <cell r="C1184" t="str">
            <v>г. Краснодар, 
хут. Ленина, 
ул. им. Лукьяненко, 
д. 12/4</v>
          </cell>
          <cell r="D1184">
            <v>21.864999999999998</v>
          </cell>
          <cell r="E1184" t="e">
            <v>#N/A</v>
          </cell>
          <cell r="F1184" t="e">
            <v>#N/A</v>
          </cell>
          <cell r="G1184" t="e">
            <v>#N/A</v>
          </cell>
          <cell r="H1184" t="e">
            <v>#N/A</v>
          </cell>
          <cell r="I1184" t="e">
            <v>#N/A</v>
          </cell>
        </row>
        <row r="1185">
          <cell r="A1185">
            <v>99995882</v>
          </cell>
          <cell r="B1185" t="str">
            <v>город Краснодар</v>
          </cell>
          <cell r="C1185" t="str">
            <v>г. Краснодар, 
хут. Ленина, 
ул. им. Лукьяненко, 
д. 12/1</v>
          </cell>
          <cell r="D1185">
            <v>22.864999999999998</v>
          </cell>
          <cell r="E1185" t="e">
            <v>#N/A</v>
          </cell>
          <cell r="F1185" t="e">
            <v>#N/A</v>
          </cell>
          <cell r="G1185" t="e">
            <v>#N/A</v>
          </cell>
          <cell r="H1185" t="e">
            <v>#N/A</v>
          </cell>
          <cell r="I1185" t="e">
            <v>#N/A</v>
          </cell>
        </row>
        <row r="1186">
          <cell r="A1186">
            <v>99995911</v>
          </cell>
          <cell r="B1186" t="str">
            <v>город Краснодар</v>
          </cell>
          <cell r="C1186" t="str">
            <v>г. Краснодар, 
хут. Ленина, 
ул. им. Лукьяненко, 
д. 12/5</v>
          </cell>
          <cell r="D1186">
            <v>23.864999999999998</v>
          </cell>
          <cell r="E1186" t="e">
            <v>#N/A</v>
          </cell>
          <cell r="F1186" t="e">
            <v>#N/A</v>
          </cell>
          <cell r="G1186" t="e">
            <v>#N/A</v>
          </cell>
          <cell r="H1186" t="e">
            <v>#N/A</v>
          </cell>
          <cell r="I1186" t="e">
            <v>#N/A</v>
          </cell>
        </row>
        <row r="1187">
          <cell r="A1187">
            <v>99995910</v>
          </cell>
          <cell r="B1187" t="str">
            <v>город Краснодар</v>
          </cell>
          <cell r="C1187" t="str">
            <v>г. Краснодар, 
хут. Ленина, 
ул. им. Лукьяненко, 
д. 12/3</v>
          </cell>
          <cell r="D1187">
            <v>24.864999999999998</v>
          </cell>
          <cell r="E1187" t="e">
            <v>#N/A</v>
          </cell>
          <cell r="F1187" t="e">
            <v>#N/A</v>
          </cell>
          <cell r="G1187" t="e">
            <v>#N/A</v>
          </cell>
          <cell r="H1187" t="e">
            <v>#N/A</v>
          </cell>
          <cell r="I1187" t="e">
            <v>#N/A</v>
          </cell>
        </row>
        <row r="1188">
          <cell r="A1188">
            <v>737248450</v>
          </cell>
          <cell r="B1188" t="str">
            <v>город Краснодар</v>
          </cell>
          <cell r="C1188" t="str">
            <v>г. Краснодар, 
хут. Ленина, 
ул. им. Лукьяненко, 
д. 14</v>
          </cell>
          <cell r="D1188">
            <v>25.864999999999998</v>
          </cell>
          <cell r="E1188" t="e">
            <v>#N/A</v>
          </cell>
          <cell r="F1188" t="e">
            <v>#N/A</v>
          </cell>
          <cell r="G1188" t="e">
            <v>#N/A</v>
          </cell>
          <cell r="H1188" t="e">
            <v>#N/A</v>
          </cell>
          <cell r="I1188" t="e">
            <v>#N/A</v>
          </cell>
        </row>
        <row r="1189">
          <cell r="A1189">
            <v>99995908</v>
          </cell>
          <cell r="B1189" t="str">
            <v>город Краснодар</v>
          </cell>
          <cell r="C1189" t="str">
            <v>г. Краснодар, 
хут. Ленина, 
ул. им. Лукьяненко, 
д. 16</v>
          </cell>
          <cell r="D1189">
            <v>26.864999999999998</v>
          </cell>
          <cell r="E1189" t="e">
            <v>#N/A</v>
          </cell>
          <cell r="F1189" t="e">
            <v>#N/A</v>
          </cell>
          <cell r="G1189" t="e">
            <v>#N/A</v>
          </cell>
          <cell r="H1189" t="e">
            <v>#N/A</v>
          </cell>
          <cell r="I1189" t="e">
            <v>#N/A</v>
          </cell>
        </row>
        <row r="1190">
          <cell r="A1190">
            <v>99995909</v>
          </cell>
          <cell r="B1190" t="str">
            <v>город Краснодар</v>
          </cell>
          <cell r="C1190" t="str">
            <v>г. Краснодар, 
хут. Ленина, 
ул. им. Лукьяненко, 
д. 18</v>
          </cell>
          <cell r="D1190">
            <v>27.864999999999998</v>
          </cell>
          <cell r="E1190" t="e">
            <v>#N/A</v>
          </cell>
          <cell r="F1190" t="e">
            <v>#N/A</v>
          </cell>
          <cell r="G1190" t="e">
            <v>#N/A</v>
          </cell>
          <cell r="H1190" t="e">
            <v>#N/A</v>
          </cell>
          <cell r="I1190" t="e">
            <v>#N/A</v>
          </cell>
        </row>
        <row r="1191">
          <cell r="A1191">
            <v>99999185</v>
          </cell>
          <cell r="B1191" t="str">
            <v>город Краснодар</v>
          </cell>
          <cell r="C1191" t="str">
            <v>г. Краснодар, 
хут. Ленина, 
ул. Наримановская, 
д. 10, корп. 1</v>
          </cell>
          <cell r="D1191">
            <v>28.864999999999998</v>
          </cell>
          <cell r="E1191" t="e">
            <v>#N/A</v>
          </cell>
          <cell r="F1191" t="e">
            <v>#N/A</v>
          </cell>
          <cell r="G1191" t="e">
            <v>#N/A</v>
          </cell>
          <cell r="H1191" t="e">
            <v>#N/A</v>
          </cell>
          <cell r="I1191" t="e">
            <v>#N/A</v>
          </cell>
        </row>
        <row r="1192">
          <cell r="A1192">
            <v>99998587</v>
          </cell>
          <cell r="B1192" t="str">
            <v>город Краснодар</v>
          </cell>
          <cell r="C1192" t="str">
            <v>г. Краснодар, 
хут. Ленина, 
ул. Наримановская, 
д. 10, корп. 2</v>
          </cell>
          <cell r="D1192">
            <v>29.864999999999998</v>
          </cell>
          <cell r="E1192" t="e">
            <v>#N/A</v>
          </cell>
          <cell r="F1192" t="e">
            <v>#N/A</v>
          </cell>
          <cell r="G1192" t="e">
            <v>#N/A</v>
          </cell>
          <cell r="H1192" t="e">
            <v>#N/A</v>
          </cell>
          <cell r="I1192" t="e">
            <v>#N/A</v>
          </cell>
        </row>
        <row r="1193">
          <cell r="A1193">
            <v>99998586</v>
          </cell>
          <cell r="B1193" t="str">
            <v>город Краснодар</v>
          </cell>
          <cell r="C1193" t="str">
            <v>г. Краснодар, 
хут. Ленина, 
ул. Наримановская, 
д. 10, корп. 3</v>
          </cell>
          <cell r="D1193">
            <v>30.864999999999998</v>
          </cell>
          <cell r="E1193" t="e">
            <v>#N/A</v>
          </cell>
          <cell r="F1193" t="e">
            <v>#N/A</v>
          </cell>
          <cell r="G1193" t="e">
            <v>#N/A</v>
          </cell>
          <cell r="H1193" t="e">
            <v>#N/A</v>
          </cell>
          <cell r="I1193" t="e">
            <v>#N/A</v>
          </cell>
        </row>
        <row r="1194">
          <cell r="A1194">
            <v>99998925</v>
          </cell>
          <cell r="B1194" t="str">
            <v>город Краснодар</v>
          </cell>
          <cell r="C1194" t="str">
            <v>г. Краснодар, 
хут. Ленина, 
ул. Наримановская, 
д. 10, корп. 4</v>
          </cell>
          <cell r="D1194">
            <v>31.864999999999998</v>
          </cell>
          <cell r="E1194" t="e">
            <v>#N/A</v>
          </cell>
          <cell r="F1194" t="e">
            <v>#N/A</v>
          </cell>
          <cell r="G1194" t="e">
            <v>#N/A</v>
          </cell>
          <cell r="H1194" t="e">
            <v>#N/A</v>
          </cell>
          <cell r="I1194" t="e">
            <v>#N/A</v>
          </cell>
        </row>
      </sheetData>
      <sheetData sheetId="1" refreshError="1"/>
      <sheetData sheetId="2" refreshError="1"/>
    </sheetDataSet>
  </externalBook>
</externalLink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3.bin"/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Relationship Id="rId4" Type="http://schemas.openxmlformats.org/officeDocument/2006/relationships/printerSettings" Target="../printerSettings/printerSettings4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7.bin"/><Relationship Id="rId2" Type="http://schemas.openxmlformats.org/officeDocument/2006/relationships/printerSettings" Target="../printerSettings/printerSettings6.bin"/><Relationship Id="rId1" Type="http://schemas.openxmlformats.org/officeDocument/2006/relationships/printerSettings" Target="../printerSettings/printerSettings5.bin"/><Relationship Id="rId4" Type="http://schemas.openxmlformats.org/officeDocument/2006/relationships/printerSettings" Target="../printerSettings/printerSettings8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1.bin"/><Relationship Id="rId2" Type="http://schemas.openxmlformats.org/officeDocument/2006/relationships/printerSettings" Target="../printerSettings/printerSettings10.bin"/><Relationship Id="rId1" Type="http://schemas.openxmlformats.org/officeDocument/2006/relationships/printerSettings" Target="../printerSettings/printerSettings9.bin"/><Relationship Id="rId4" Type="http://schemas.openxmlformats.org/officeDocument/2006/relationships/printerSettings" Target="../printerSettings/printerSettings1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filterMode="1"/>
  <dimension ref="A1:AB1428"/>
  <sheetViews>
    <sheetView tabSelected="1" view="pageBreakPreview" topLeftCell="A117" zoomScale="60" zoomScaleNormal="55" workbookViewId="0">
      <selection activeCell="E277" sqref="E277"/>
    </sheetView>
  </sheetViews>
  <sheetFormatPr defaultRowHeight="15" x14ac:dyDescent="0.25"/>
  <cols>
    <col min="1" max="1" width="7.140625" style="40" customWidth="1"/>
    <col min="2" max="2" width="8" style="40" customWidth="1"/>
    <col min="3" max="3" width="33.28515625" style="39" customWidth="1"/>
    <col min="4" max="4" width="13.42578125" style="39" customWidth="1"/>
    <col min="5" max="5" width="37.85546875" style="39" customWidth="1"/>
    <col min="6" max="6" width="12.28515625" style="40" customWidth="1"/>
    <col min="7" max="7" width="10.140625" style="40" customWidth="1"/>
    <col min="8" max="8" width="11.85546875" style="40" customWidth="1"/>
    <col min="9" max="9" width="22.5703125" style="40" customWidth="1"/>
    <col min="10" max="10" width="17.7109375" style="40" customWidth="1"/>
    <col min="11" max="11" width="13.42578125" style="40" customWidth="1"/>
    <col min="12" max="12" width="26.85546875" style="39" customWidth="1"/>
    <col min="13" max="13" width="26.28515625" style="39" customWidth="1"/>
    <col min="14" max="14" width="21.28515625" style="39" customWidth="1"/>
    <col min="15" max="15" width="21.5703125" style="39" customWidth="1"/>
    <col min="16" max="16" width="21.42578125" style="39" customWidth="1"/>
    <col min="17" max="17" width="35.42578125" style="39" customWidth="1"/>
    <col min="18" max="18" width="26.85546875" style="39" customWidth="1"/>
    <col min="19" max="19" width="12.7109375" style="39" customWidth="1"/>
    <col min="20" max="20" width="29.5703125" style="5" hidden="1" customWidth="1"/>
    <col min="21" max="21" width="24.5703125" style="5" customWidth="1"/>
    <col min="22" max="22" width="9.140625" style="5"/>
    <col min="23" max="23" width="18.42578125" style="5" customWidth="1"/>
    <col min="24" max="24" width="9.140625" style="5"/>
    <col min="25" max="25" width="12.28515625" style="5" bestFit="1" customWidth="1"/>
    <col min="26" max="26" width="11.140625" style="5" bestFit="1" customWidth="1"/>
    <col min="27" max="16384" width="9.140625" style="5"/>
  </cols>
  <sheetData>
    <row r="1" spans="1:23" ht="27.75" customHeight="1" x14ac:dyDescent="0.25">
      <c r="O1" s="198" t="s">
        <v>775</v>
      </c>
      <c r="P1" s="198"/>
      <c r="Q1" s="198"/>
      <c r="R1" s="198"/>
      <c r="S1" s="198"/>
      <c r="T1" s="43"/>
      <c r="U1" s="43"/>
      <c r="V1" s="43"/>
    </row>
    <row r="2" spans="1:23" ht="150.75" customHeight="1" x14ac:dyDescent="0.25">
      <c r="O2" s="198" t="s">
        <v>166</v>
      </c>
      <c r="P2" s="198"/>
      <c r="Q2" s="198"/>
      <c r="R2" s="198"/>
      <c r="S2" s="198"/>
      <c r="T2" s="43"/>
      <c r="U2" s="43"/>
      <c r="V2" s="43"/>
    </row>
    <row r="3" spans="1:23" ht="27.75" customHeight="1" x14ac:dyDescent="0.25">
      <c r="A3" s="36"/>
      <c r="B3" s="36"/>
      <c r="C3" s="1"/>
      <c r="D3" s="1"/>
      <c r="E3" s="2"/>
      <c r="F3" s="3"/>
      <c r="G3" s="3"/>
      <c r="H3" s="4"/>
      <c r="I3" s="3"/>
      <c r="J3" s="4"/>
      <c r="K3" s="3"/>
      <c r="L3" s="2"/>
      <c r="M3" s="2"/>
      <c r="N3" s="210"/>
      <c r="O3" s="210"/>
      <c r="P3" s="210"/>
      <c r="Q3" s="210"/>
      <c r="R3" s="210"/>
      <c r="S3" s="210"/>
    </row>
    <row r="4" spans="1:23" ht="28.5" customHeight="1" x14ac:dyDescent="0.25">
      <c r="A4" s="211" t="s">
        <v>0</v>
      </c>
      <c r="B4" s="211"/>
      <c r="C4" s="211"/>
      <c r="D4" s="211"/>
      <c r="E4" s="211"/>
      <c r="F4" s="211"/>
      <c r="G4" s="211"/>
      <c r="H4" s="211"/>
      <c r="I4" s="211"/>
      <c r="J4" s="211"/>
      <c r="K4" s="211"/>
      <c r="L4" s="211"/>
      <c r="M4" s="211"/>
      <c r="N4" s="211"/>
      <c r="O4" s="211"/>
      <c r="P4" s="211"/>
      <c r="Q4" s="211"/>
      <c r="R4" s="211"/>
      <c r="S4" s="211"/>
    </row>
    <row r="5" spans="1:23" ht="57.75" customHeight="1" x14ac:dyDescent="0.25">
      <c r="A5" s="212" t="s">
        <v>170</v>
      </c>
      <c r="B5" s="212"/>
      <c r="C5" s="212"/>
      <c r="D5" s="212"/>
      <c r="E5" s="212"/>
      <c r="F5" s="212"/>
      <c r="G5" s="212"/>
      <c r="H5" s="212"/>
      <c r="I5" s="212"/>
      <c r="J5" s="212"/>
      <c r="K5" s="212"/>
      <c r="L5" s="212"/>
      <c r="M5" s="212"/>
      <c r="N5" s="212"/>
      <c r="O5" s="212"/>
      <c r="P5" s="212"/>
      <c r="Q5" s="212"/>
      <c r="R5" s="212"/>
      <c r="S5" s="212"/>
    </row>
    <row r="6" spans="1:23" ht="10.5" customHeight="1" x14ac:dyDescent="0.25">
      <c r="A6" s="213"/>
      <c r="B6" s="213"/>
      <c r="C6" s="213"/>
      <c r="D6" s="213"/>
      <c r="E6" s="213"/>
      <c r="F6" s="213"/>
      <c r="G6" s="213"/>
      <c r="H6" s="213"/>
      <c r="I6" s="213"/>
      <c r="J6" s="213"/>
      <c r="K6" s="213"/>
      <c r="L6" s="213"/>
      <c r="M6" s="213"/>
      <c r="N6" s="213"/>
      <c r="O6" s="213"/>
      <c r="P6" s="213"/>
      <c r="Q6" s="213"/>
      <c r="R6" s="213"/>
      <c r="S6" s="213"/>
    </row>
    <row r="7" spans="1:23" ht="1.5" customHeight="1" x14ac:dyDescent="0.25">
      <c r="A7" s="6"/>
      <c r="B7" s="6"/>
      <c r="C7" s="6"/>
      <c r="D7" s="6"/>
      <c r="E7" s="5"/>
      <c r="F7" s="7"/>
      <c r="G7" s="7"/>
      <c r="H7" s="7"/>
      <c r="I7" s="7"/>
      <c r="J7" s="7"/>
      <c r="K7" s="7"/>
      <c r="L7" s="5"/>
      <c r="M7" s="5"/>
      <c r="N7" s="5"/>
      <c r="O7" s="5"/>
      <c r="P7" s="5"/>
      <c r="Q7" s="5"/>
      <c r="R7" s="5"/>
      <c r="S7" s="5"/>
    </row>
    <row r="8" spans="1:23" ht="27" customHeight="1" x14ac:dyDescent="0.25">
      <c r="A8" s="214" t="s">
        <v>1</v>
      </c>
      <c r="B8" s="214" t="s">
        <v>154</v>
      </c>
      <c r="C8" s="99"/>
      <c r="D8" s="99"/>
      <c r="E8" s="217" t="s">
        <v>155</v>
      </c>
      <c r="F8" s="205" t="s">
        <v>3</v>
      </c>
      <c r="G8" s="206"/>
      <c r="H8" s="207"/>
      <c r="I8" s="208" t="s">
        <v>4</v>
      </c>
      <c r="J8" s="208" t="s">
        <v>156</v>
      </c>
      <c r="K8" s="208" t="s">
        <v>5</v>
      </c>
      <c r="L8" s="220" t="s">
        <v>6</v>
      </c>
      <c r="M8" s="221"/>
      <c r="N8" s="221"/>
      <c r="O8" s="221"/>
      <c r="P8" s="221"/>
      <c r="Q8" s="221"/>
      <c r="R8" s="222"/>
      <c r="S8" s="208" t="s">
        <v>7</v>
      </c>
    </row>
    <row r="9" spans="1:23" ht="28.5" customHeight="1" x14ac:dyDescent="0.25">
      <c r="A9" s="215"/>
      <c r="B9" s="215"/>
      <c r="C9" s="101"/>
      <c r="D9" s="101"/>
      <c r="E9" s="217"/>
      <c r="F9" s="208" t="s">
        <v>8</v>
      </c>
      <c r="G9" s="208" t="s">
        <v>9</v>
      </c>
      <c r="H9" s="208" t="s">
        <v>10</v>
      </c>
      <c r="I9" s="218"/>
      <c r="J9" s="218"/>
      <c r="K9" s="218"/>
      <c r="L9" s="223"/>
      <c r="M9" s="224"/>
      <c r="N9" s="224"/>
      <c r="O9" s="224"/>
      <c r="P9" s="224"/>
      <c r="Q9" s="224"/>
      <c r="R9" s="225"/>
      <c r="S9" s="218"/>
    </row>
    <row r="10" spans="1:23" ht="18.75" customHeight="1" x14ac:dyDescent="0.25">
      <c r="A10" s="215"/>
      <c r="B10" s="215"/>
      <c r="C10" s="101"/>
      <c r="D10" s="101"/>
      <c r="E10" s="217"/>
      <c r="F10" s="218"/>
      <c r="G10" s="218"/>
      <c r="H10" s="218"/>
      <c r="I10" s="218"/>
      <c r="J10" s="218"/>
      <c r="K10" s="218"/>
      <c r="L10" s="203" t="s">
        <v>157</v>
      </c>
      <c r="M10" s="200" t="s">
        <v>11</v>
      </c>
      <c r="N10" s="201"/>
      <c r="O10" s="201"/>
      <c r="P10" s="201"/>
      <c r="Q10" s="201"/>
      <c r="R10" s="202"/>
      <c r="S10" s="218"/>
    </row>
    <row r="11" spans="1:23" ht="17.25" customHeight="1" x14ac:dyDescent="0.25">
      <c r="A11" s="215"/>
      <c r="B11" s="215"/>
      <c r="C11" s="101"/>
      <c r="D11" s="101"/>
      <c r="E11" s="217"/>
      <c r="F11" s="218"/>
      <c r="G11" s="218"/>
      <c r="H11" s="218"/>
      <c r="I11" s="218"/>
      <c r="J11" s="218"/>
      <c r="K11" s="218"/>
      <c r="L11" s="219"/>
      <c r="M11" s="203" t="s">
        <v>12</v>
      </c>
      <c r="N11" s="205" t="s">
        <v>13</v>
      </c>
      <c r="O11" s="206"/>
      <c r="P11" s="207"/>
      <c r="Q11" s="203" t="s">
        <v>771</v>
      </c>
      <c r="R11" s="208" t="s">
        <v>14</v>
      </c>
      <c r="S11" s="218"/>
    </row>
    <row r="12" spans="1:23" ht="137.25" customHeight="1" x14ac:dyDescent="0.25">
      <c r="A12" s="215"/>
      <c r="B12" s="215"/>
      <c r="C12" s="101"/>
      <c r="D12" s="101"/>
      <c r="E12" s="217"/>
      <c r="F12" s="209"/>
      <c r="G12" s="209"/>
      <c r="H12" s="209"/>
      <c r="I12" s="209"/>
      <c r="J12" s="209"/>
      <c r="K12" s="209"/>
      <c r="L12" s="204"/>
      <c r="M12" s="204"/>
      <c r="N12" s="110" t="s">
        <v>15</v>
      </c>
      <c r="O12" s="110" t="s">
        <v>16</v>
      </c>
      <c r="P12" s="110" t="s">
        <v>17</v>
      </c>
      <c r="Q12" s="204"/>
      <c r="R12" s="209"/>
      <c r="S12" s="218"/>
    </row>
    <row r="13" spans="1:23" ht="23.25" customHeight="1" x14ac:dyDescent="0.25">
      <c r="A13" s="216"/>
      <c r="B13" s="216"/>
      <c r="C13" s="100"/>
      <c r="D13" s="100"/>
      <c r="E13" s="109"/>
      <c r="F13" s="10" t="s">
        <v>18</v>
      </c>
      <c r="G13" s="10" t="s">
        <v>18</v>
      </c>
      <c r="H13" s="10" t="s">
        <v>18</v>
      </c>
      <c r="I13" s="10" t="s">
        <v>19</v>
      </c>
      <c r="J13" s="10" t="s">
        <v>20</v>
      </c>
      <c r="K13" s="10" t="s">
        <v>21</v>
      </c>
      <c r="L13" s="10" t="s">
        <v>22</v>
      </c>
      <c r="M13" s="10" t="s">
        <v>22</v>
      </c>
      <c r="N13" s="10" t="s">
        <v>22</v>
      </c>
      <c r="O13" s="10" t="s">
        <v>22</v>
      </c>
      <c r="P13" s="10" t="s">
        <v>22</v>
      </c>
      <c r="Q13" s="10" t="s">
        <v>22</v>
      </c>
      <c r="R13" s="10" t="s">
        <v>22</v>
      </c>
      <c r="S13" s="209"/>
    </row>
    <row r="14" spans="1:23" ht="18.75" x14ac:dyDescent="0.25">
      <c r="A14" s="150">
        <v>1</v>
      </c>
      <c r="B14" s="150">
        <v>2</v>
      </c>
      <c r="C14" s="10"/>
      <c r="D14" s="10"/>
      <c r="E14" s="10">
        <v>3</v>
      </c>
      <c r="F14" s="10">
        <v>4</v>
      </c>
      <c r="G14" s="10">
        <v>5</v>
      </c>
      <c r="H14" s="10">
        <v>6</v>
      </c>
      <c r="I14" s="10">
        <v>7</v>
      </c>
      <c r="J14" s="10">
        <v>8</v>
      </c>
      <c r="K14" s="10">
        <v>9</v>
      </c>
      <c r="L14" s="10">
        <v>10</v>
      </c>
      <c r="M14" s="10">
        <v>11</v>
      </c>
      <c r="N14" s="10">
        <v>12</v>
      </c>
      <c r="O14" s="10">
        <v>13</v>
      </c>
      <c r="P14" s="10">
        <v>14</v>
      </c>
      <c r="Q14" s="10">
        <v>15</v>
      </c>
      <c r="R14" s="10">
        <v>16</v>
      </c>
      <c r="S14" s="10">
        <v>17</v>
      </c>
    </row>
    <row r="15" spans="1:23" s="35" customFormat="1" ht="48" hidden="1" customHeight="1" x14ac:dyDescent="0.3">
      <c r="A15" s="199" t="s">
        <v>23</v>
      </c>
      <c r="B15" s="199"/>
      <c r="C15" s="199"/>
      <c r="D15" s="199"/>
      <c r="E15" s="199"/>
      <c r="F15" s="41" t="s">
        <v>98</v>
      </c>
      <c r="G15" s="41" t="s">
        <v>98</v>
      </c>
      <c r="H15" s="41" t="s">
        <v>98</v>
      </c>
      <c r="I15" s="95">
        <v>1640966.33</v>
      </c>
      <c r="J15" s="159">
        <v>51691</v>
      </c>
      <c r="K15" s="95" t="s">
        <v>98</v>
      </c>
      <c r="L15" s="95">
        <v>4849470027.2272024</v>
      </c>
      <c r="M15" s="95">
        <v>476029612.0999999</v>
      </c>
      <c r="N15" s="95">
        <v>0</v>
      </c>
      <c r="O15" s="95">
        <v>0</v>
      </c>
      <c r="P15" s="95">
        <v>0</v>
      </c>
      <c r="Q15" s="95">
        <v>181293486.11999992</v>
      </c>
      <c r="R15" s="95">
        <v>4192146929.0071998</v>
      </c>
      <c r="S15" s="96" t="s">
        <v>98</v>
      </c>
      <c r="T15" s="34"/>
      <c r="U15" s="34"/>
    </row>
    <row r="16" spans="1:23" ht="39.75" hidden="1" customHeight="1" x14ac:dyDescent="0.25">
      <c r="A16" s="286" t="s">
        <v>24</v>
      </c>
      <c r="B16" s="287"/>
      <c r="C16" s="287"/>
      <c r="D16" s="287"/>
      <c r="E16" s="288"/>
      <c r="F16" s="149" t="s">
        <v>171</v>
      </c>
      <c r="G16" s="149" t="s">
        <v>171</v>
      </c>
      <c r="H16" s="149" t="s">
        <v>171</v>
      </c>
      <c r="I16" s="13">
        <v>92186.11</v>
      </c>
      <c r="J16" s="158">
        <v>3333</v>
      </c>
      <c r="K16" s="149" t="s">
        <v>171</v>
      </c>
      <c r="L16" s="14">
        <v>368406475.39999998</v>
      </c>
      <c r="M16" s="14">
        <v>31637022.409999996</v>
      </c>
      <c r="N16" s="14">
        <v>0</v>
      </c>
      <c r="O16" s="14">
        <v>0</v>
      </c>
      <c r="P16" s="14">
        <v>0</v>
      </c>
      <c r="Q16" s="14">
        <v>10539466.6</v>
      </c>
      <c r="R16" s="14">
        <v>326229986.38999999</v>
      </c>
      <c r="S16" s="14"/>
      <c r="U16" s="92"/>
      <c r="W16" s="93"/>
    </row>
    <row r="17" spans="1:23" ht="57" hidden="1" customHeight="1" x14ac:dyDescent="0.3">
      <c r="A17" s="149">
        <v>1</v>
      </c>
      <c r="B17" s="149">
        <v>1</v>
      </c>
      <c r="C17" s="12" t="s">
        <v>25</v>
      </c>
      <c r="D17" s="12">
        <v>739472348</v>
      </c>
      <c r="E17" s="66" t="s">
        <v>172</v>
      </c>
      <c r="F17" s="149">
        <v>2</v>
      </c>
      <c r="G17" s="149">
        <v>2</v>
      </c>
      <c r="H17" s="149">
        <v>8</v>
      </c>
      <c r="I17" s="13">
        <v>399</v>
      </c>
      <c r="J17" s="149">
        <v>22</v>
      </c>
      <c r="K17" s="149" t="s">
        <v>26</v>
      </c>
      <c r="L17" s="14">
        <v>2092788.37</v>
      </c>
      <c r="M17" s="14">
        <v>165121.01999999999</v>
      </c>
      <c r="N17" s="14">
        <v>0</v>
      </c>
      <c r="O17" s="14">
        <v>0</v>
      </c>
      <c r="P17" s="14">
        <v>0</v>
      </c>
      <c r="Q17" s="14">
        <v>44958.85</v>
      </c>
      <c r="R17" s="14">
        <v>1882708.5</v>
      </c>
      <c r="S17" s="14" t="s">
        <v>173</v>
      </c>
      <c r="U17" s="92" t="e">
        <f>VLOOKUP(D17,[1]TDSheet!$A$16:$I$1194,9,0)</f>
        <v>#N/A</v>
      </c>
      <c r="W17" s="93"/>
    </row>
    <row r="18" spans="1:23" ht="57" hidden="1" customHeight="1" x14ac:dyDescent="0.3">
      <c r="A18" s="149">
        <v>2</v>
      </c>
      <c r="B18" s="149">
        <v>2</v>
      </c>
      <c r="C18" s="12" t="s">
        <v>25</v>
      </c>
      <c r="D18" s="12">
        <v>99992376</v>
      </c>
      <c r="E18" s="66" t="s">
        <v>174</v>
      </c>
      <c r="F18" s="149">
        <v>5</v>
      </c>
      <c r="G18" s="149">
        <v>2</v>
      </c>
      <c r="H18" s="149">
        <v>40</v>
      </c>
      <c r="I18" s="13">
        <v>1868.4</v>
      </c>
      <c r="J18" s="149">
        <v>40</v>
      </c>
      <c r="K18" s="149" t="s">
        <v>26</v>
      </c>
      <c r="L18" s="14">
        <v>5389858.9400000004</v>
      </c>
      <c r="M18" s="14">
        <v>96401.2</v>
      </c>
      <c r="N18" s="14">
        <v>0</v>
      </c>
      <c r="O18" s="14">
        <v>0</v>
      </c>
      <c r="P18" s="14">
        <v>0</v>
      </c>
      <c r="Q18" s="14">
        <v>243345.69</v>
      </c>
      <c r="R18" s="14">
        <v>5050112.05</v>
      </c>
      <c r="S18" s="14" t="s">
        <v>173</v>
      </c>
      <c r="U18" s="92" t="e">
        <f>VLOOKUP(D18,[1]TDSheet!$A$16:$I$1194,9,0)</f>
        <v>#N/A</v>
      </c>
      <c r="W18" s="93"/>
    </row>
    <row r="19" spans="1:23" ht="57" hidden="1" customHeight="1" x14ac:dyDescent="0.3">
      <c r="A19" s="149">
        <v>3</v>
      </c>
      <c r="B19" s="149">
        <v>3</v>
      </c>
      <c r="C19" s="12" t="s">
        <v>25</v>
      </c>
      <c r="D19" s="12">
        <v>739734022</v>
      </c>
      <c r="E19" s="66" t="s">
        <v>175</v>
      </c>
      <c r="F19" s="149">
        <v>5</v>
      </c>
      <c r="G19" s="149">
        <v>2</v>
      </c>
      <c r="H19" s="149">
        <v>120</v>
      </c>
      <c r="I19" s="13">
        <v>3819.6</v>
      </c>
      <c r="J19" s="149">
        <v>152</v>
      </c>
      <c r="K19" s="149" t="s">
        <v>26</v>
      </c>
      <c r="L19" s="14">
        <v>14497110.16</v>
      </c>
      <c r="M19" s="14">
        <v>141840.25</v>
      </c>
      <c r="N19" s="14">
        <v>0</v>
      </c>
      <c r="O19" s="14">
        <v>0</v>
      </c>
      <c r="P19" s="14">
        <v>0</v>
      </c>
      <c r="Q19" s="14">
        <v>479259.57</v>
      </c>
      <c r="R19" s="14">
        <v>13876010.34</v>
      </c>
      <c r="S19" s="14" t="s">
        <v>173</v>
      </c>
      <c r="U19" s="92" t="e">
        <f>VLOOKUP(D19,[1]TDSheet!$A$16:$I$1194,9,0)</f>
        <v>#N/A</v>
      </c>
      <c r="W19" s="93"/>
    </row>
    <row r="20" spans="1:23" ht="57" hidden="1" customHeight="1" x14ac:dyDescent="0.3">
      <c r="A20" s="149">
        <v>4</v>
      </c>
      <c r="B20" s="149">
        <v>4</v>
      </c>
      <c r="C20" s="12" t="s">
        <v>25</v>
      </c>
      <c r="D20" s="12">
        <v>738601654</v>
      </c>
      <c r="E20" s="66" t="s">
        <v>176</v>
      </c>
      <c r="F20" s="149">
        <v>5</v>
      </c>
      <c r="G20" s="149">
        <v>8</v>
      </c>
      <c r="H20" s="149">
        <v>120</v>
      </c>
      <c r="I20" s="13">
        <v>6999.77</v>
      </c>
      <c r="J20" s="149">
        <v>267</v>
      </c>
      <c r="K20" s="149" t="s">
        <v>26</v>
      </c>
      <c r="L20" s="14">
        <v>44323065.32</v>
      </c>
      <c r="M20" s="14">
        <v>530522.09</v>
      </c>
      <c r="N20" s="14">
        <v>0</v>
      </c>
      <c r="O20" s="14">
        <v>0</v>
      </c>
      <c r="P20" s="14">
        <v>0</v>
      </c>
      <c r="Q20" s="14">
        <v>877374.02</v>
      </c>
      <c r="R20" s="14">
        <v>42915169.210000001</v>
      </c>
      <c r="S20" s="14" t="s">
        <v>173</v>
      </c>
      <c r="U20" s="92" t="e">
        <f>VLOOKUP(D20,[1]TDSheet!$A$16:$I$1194,9,0)</f>
        <v>#N/A</v>
      </c>
      <c r="W20" s="93"/>
    </row>
    <row r="21" spans="1:23" ht="57" hidden="1" customHeight="1" x14ac:dyDescent="0.3">
      <c r="A21" s="149">
        <v>5</v>
      </c>
      <c r="B21" s="149">
        <v>5</v>
      </c>
      <c r="C21" s="12" t="s">
        <v>25</v>
      </c>
      <c r="D21" s="12">
        <v>739733668</v>
      </c>
      <c r="E21" s="66" t="s">
        <v>177</v>
      </c>
      <c r="F21" s="149">
        <v>5</v>
      </c>
      <c r="G21" s="149">
        <v>2</v>
      </c>
      <c r="H21" s="149">
        <v>120</v>
      </c>
      <c r="I21" s="13">
        <v>4021.3</v>
      </c>
      <c r="J21" s="149">
        <v>210</v>
      </c>
      <c r="K21" s="149" t="s">
        <v>26</v>
      </c>
      <c r="L21" s="14">
        <v>17149788.100000001</v>
      </c>
      <c r="M21" s="14">
        <v>196180.78</v>
      </c>
      <c r="N21" s="14">
        <v>0</v>
      </c>
      <c r="O21" s="14">
        <v>0</v>
      </c>
      <c r="P21" s="14">
        <v>0</v>
      </c>
      <c r="Q21" s="14">
        <v>497737.1</v>
      </c>
      <c r="R21" s="14">
        <v>16455870.220000001</v>
      </c>
      <c r="S21" s="14" t="s">
        <v>173</v>
      </c>
      <c r="U21" s="92" t="e">
        <f>VLOOKUP(D21,[1]TDSheet!$A$16:$I$1194,9,0)</f>
        <v>#N/A</v>
      </c>
      <c r="W21" s="93"/>
    </row>
    <row r="22" spans="1:23" ht="57" hidden="1" customHeight="1" x14ac:dyDescent="0.3">
      <c r="A22" s="149">
        <v>6</v>
      </c>
      <c r="B22" s="149">
        <v>6</v>
      </c>
      <c r="C22" s="12" t="s">
        <v>25</v>
      </c>
      <c r="D22" s="12">
        <v>99992651</v>
      </c>
      <c r="E22" s="66" t="s">
        <v>178</v>
      </c>
      <c r="F22" s="149">
        <v>2</v>
      </c>
      <c r="G22" s="149">
        <v>2</v>
      </c>
      <c r="H22" s="149">
        <v>16</v>
      </c>
      <c r="I22" s="13">
        <v>676.7</v>
      </c>
      <c r="J22" s="149">
        <v>15</v>
      </c>
      <c r="K22" s="149" t="s">
        <v>26</v>
      </c>
      <c r="L22" s="14">
        <v>3006839.23</v>
      </c>
      <c r="M22" s="14">
        <v>337364.97</v>
      </c>
      <c r="N22" s="14">
        <v>0</v>
      </c>
      <c r="O22" s="14">
        <v>0</v>
      </c>
      <c r="P22" s="14">
        <v>0</v>
      </c>
      <c r="Q22" s="14">
        <v>91172.160000000003</v>
      </c>
      <c r="R22" s="14">
        <v>2578302.1</v>
      </c>
      <c r="S22" s="14" t="s">
        <v>173</v>
      </c>
      <c r="U22" s="92" t="e">
        <f>VLOOKUP(D22,[1]TDSheet!$A$16:$I$1194,9,0)</f>
        <v>#N/A</v>
      </c>
      <c r="W22" s="93"/>
    </row>
    <row r="23" spans="1:23" ht="57" hidden="1" customHeight="1" x14ac:dyDescent="0.3">
      <c r="A23" s="149">
        <v>7</v>
      </c>
      <c r="B23" s="149">
        <v>7</v>
      </c>
      <c r="C23" s="12" t="s">
        <v>25</v>
      </c>
      <c r="D23" s="12">
        <v>361359185</v>
      </c>
      <c r="E23" s="66" t="s">
        <v>179</v>
      </c>
      <c r="F23" s="149">
        <v>9</v>
      </c>
      <c r="G23" s="149">
        <v>1</v>
      </c>
      <c r="H23" s="149">
        <v>43</v>
      </c>
      <c r="I23" s="13">
        <v>3326.4</v>
      </c>
      <c r="J23" s="149">
        <v>88</v>
      </c>
      <c r="K23" s="149" t="s">
        <v>26</v>
      </c>
      <c r="L23" s="14">
        <v>15120562.5</v>
      </c>
      <c r="M23" s="14">
        <v>1061083.69</v>
      </c>
      <c r="N23" s="14">
        <v>0</v>
      </c>
      <c r="O23" s="14">
        <v>0</v>
      </c>
      <c r="P23" s="14">
        <v>0</v>
      </c>
      <c r="Q23" s="14">
        <v>283445.40999999997</v>
      </c>
      <c r="R23" s="14">
        <v>13776033.4</v>
      </c>
      <c r="S23" s="14" t="s">
        <v>173</v>
      </c>
      <c r="U23" s="92" t="e">
        <f>VLOOKUP(D23,[1]TDSheet!$A$16:$I$1194,9,0)</f>
        <v>#N/A</v>
      </c>
      <c r="W23" s="93"/>
    </row>
    <row r="24" spans="1:23" ht="57" hidden="1" customHeight="1" x14ac:dyDescent="0.3">
      <c r="A24" s="149">
        <v>8</v>
      </c>
      <c r="B24" s="149">
        <v>8</v>
      </c>
      <c r="C24" s="12" t="s">
        <v>25</v>
      </c>
      <c r="D24" s="12">
        <v>743039891</v>
      </c>
      <c r="E24" s="66" t="s">
        <v>180</v>
      </c>
      <c r="F24" s="149">
        <v>9</v>
      </c>
      <c r="G24" s="149">
        <v>1</v>
      </c>
      <c r="H24" s="149">
        <v>63</v>
      </c>
      <c r="I24" s="13">
        <v>3809.4</v>
      </c>
      <c r="J24" s="149">
        <v>116</v>
      </c>
      <c r="K24" s="149" t="s">
        <v>26</v>
      </c>
      <c r="L24" s="14">
        <v>5451661.29</v>
      </c>
      <c r="M24" s="14">
        <v>1808858.87</v>
      </c>
      <c r="N24" s="14">
        <v>0</v>
      </c>
      <c r="O24" s="14">
        <v>0</v>
      </c>
      <c r="P24" s="14">
        <v>0</v>
      </c>
      <c r="Q24" s="14">
        <v>486302.63</v>
      </c>
      <c r="R24" s="14">
        <v>3156499.79</v>
      </c>
      <c r="S24" s="14" t="s">
        <v>173</v>
      </c>
      <c r="U24" s="92" t="e">
        <f>VLOOKUP(D24,[1]TDSheet!$A$16:$I$1194,9,0)</f>
        <v>#N/A</v>
      </c>
      <c r="W24" s="93"/>
    </row>
    <row r="25" spans="1:23" ht="57" hidden="1" customHeight="1" x14ac:dyDescent="0.3">
      <c r="A25" s="149">
        <v>9</v>
      </c>
      <c r="B25" s="149">
        <v>9</v>
      </c>
      <c r="C25" s="12" t="s">
        <v>25</v>
      </c>
      <c r="D25" s="12">
        <v>74908100</v>
      </c>
      <c r="E25" s="66" t="s">
        <v>181</v>
      </c>
      <c r="F25" s="149">
        <v>9</v>
      </c>
      <c r="G25" s="149">
        <v>1</v>
      </c>
      <c r="H25" s="149">
        <v>45</v>
      </c>
      <c r="I25" s="13">
        <v>2776.7</v>
      </c>
      <c r="J25" s="149">
        <v>62</v>
      </c>
      <c r="K25" s="149" t="s">
        <v>26</v>
      </c>
      <c r="L25" s="14">
        <v>15291790</v>
      </c>
      <c r="M25" s="14">
        <v>1105273.8799999999</v>
      </c>
      <c r="N25" s="14">
        <v>0</v>
      </c>
      <c r="O25" s="14">
        <v>0</v>
      </c>
      <c r="P25" s="14">
        <v>0</v>
      </c>
      <c r="Q25" s="14">
        <v>297316.55</v>
      </c>
      <c r="R25" s="14">
        <v>13889199.57</v>
      </c>
      <c r="S25" s="14" t="s">
        <v>173</v>
      </c>
      <c r="U25" s="92" t="e">
        <f>VLOOKUP(D25,[1]TDSheet!$A$16:$I$1194,9,0)</f>
        <v>#N/A</v>
      </c>
      <c r="W25" s="93"/>
    </row>
    <row r="26" spans="1:23" ht="57" hidden="1" customHeight="1" x14ac:dyDescent="0.3">
      <c r="A26" s="149">
        <v>10</v>
      </c>
      <c r="B26" s="149">
        <v>10</v>
      </c>
      <c r="C26" s="12" t="s">
        <v>25</v>
      </c>
      <c r="D26" s="12">
        <v>739602428</v>
      </c>
      <c r="E26" s="66" t="s">
        <v>182</v>
      </c>
      <c r="F26" s="149">
        <v>9</v>
      </c>
      <c r="G26" s="149">
        <v>1</v>
      </c>
      <c r="H26" s="149">
        <v>63</v>
      </c>
      <c r="I26" s="13">
        <v>4061</v>
      </c>
      <c r="J26" s="149">
        <v>154</v>
      </c>
      <c r="K26" s="149" t="s">
        <v>26</v>
      </c>
      <c r="L26" s="14">
        <v>9609824.5800000001</v>
      </c>
      <c r="M26" s="14">
        <v>1774296.21</v>
      </c>
      <c r="N26" s="14">
        <v>0</v>
      </c>
      <c r="O26" s="14">
        <v>0</v>
      </c>
      <c r="P26" s="14">
        <v>0</v>
      </c>
      <c r="Q26" s="14">
        <v>478091.02</v>
      </c>
      <c r="R26" s="14">
        <v>7357437.3499999996</v>
      </c>
      <c r="S26" s="14" t="s">
        <v>173</v>
      </c>
      <c r="U26" s="92" t="e">
        <f>VLOOKUP(D26,[1]TDSheet!$A$16:$I$1194,9,0)</f>
        <v>#N/A</v>
      </c>
      <c r="W26" s="93"/>
    </row>
    <row r="27" spans="1:23" ht="57" hidden="1" customHeight="1" x14ac:dyDescent="0.3">
      <c r="A27" s="149">
        <v>11</v>
      </c>
      <c r="B27" s="149">
        <v>11</v>
      </c>
      <c r="C27" s="12" t="s">
        <v>25</v>
      </c>
      <c r="D27" s="12">
        <v>99992588</v>
      </c>
      <c r="E27" s="66" t="s">
        <v>183</v>
      </c>
      <c r="F27" s="149">
        <v>2</v>
      </c>
      <c r="G27" s="149">
        <v>2</v>
      </c>
      <c r="H27" s="149">
        <v>8</v>
      </c>
      <c r="I27" s="13">
        <v>523</v>
      </c>
      <c r="J27" s="149">
        <v>16</v>
      </c>
      <c r="K27" s="149" t="s">
        <v>26</v>
      </c>
      <c r="L27" s="14">
        <v>2374572.2000000002</v>
      </c>
      <c r="M27" s="14">
        <v>221802.31</v>
      </c>
      <c r="N27" s="14">
        <v>0</v>
      </c>
      <c r="O27" s="14">
        <v>0</v>
      </c>
      <c r="P27" s="14">
        <v>0</v>
      </c>
      <c r="Q27" s="14">
        <v>60244.65</v>
      </c>
      <c r="R27" s="14">
        <v>2092525.24</v>
      </c>
      <c r="S27" s="14" t="s">
        <v>173</v>
      </c>
      <c r="U27" s="92" t="e">
        <f>VLOOKUP(D27,[1]TDSheet!$A$16:$I$1194,9,0)</f>
        <v>#N/A</v>
      </c>
      <c r="W27" s="93"/>
    </row>
    <row r="28" spans="1:23" ht="57" hidden="1" customHeight="1" x14ac:dyDescent="0.3">
      <c r="A28" s="149">
        <v>12</v>
      </c>
      <c r="B28" s="149">
        <v>12</v>
      </c>
      <c r="C28" s="12" t="s">
        <v>25</v>
      </c>
      <c r="D28" s="12">
        <v>250394679</v>
      </c>
      <c r="E28" s="66" t="s">
        <v>184</v>
      </c>
      <c r="F28" s="149">
        <v>9</v>
      </c>
      <c r="G28" s="149">
        <v>1</v>
      </c>
      <c r="H28" s="149">
        <v>45</v>
      </c>
      <c r="I28" s="13">
        <v>2899.5</v>
      </c>
      <c r="J28" s="149">
        <v>88</v>
      </c>
      <c r="K28" s="149" t="s">
        <v>26</v>
      </c>
      <c r="L28" s="14">
        <v>17096713.239999998</v>
      </c>
      <c r="M28" s="14">
        <v>1208224.47</v>
      </c>
      <c r="N28" s="14">
        <v>0</v>
      </c>
      <c r="O28" s="14">
        <v>0</v>
      </c>
      <c r="P28" s="14">
        <v>0</v>
      </c>
      <c r="Q28" s="14">
        <v>322401.69</v>
      </c>
      <c r="R28" s="14">
        <v>15566087.08</v>
      </c>
      <c r="S28" s="14" t="s">
        <v>173</v>
      </c>
      <c r="U28" s="92" t="e">
        <f>VLOOKUP(D28,[1]TDSheet!$A$16:$I$1194,9,0)</f>
        <v>#N/A</v>
      </c>
      <c r="W28" s="93"/>
    </row>
    <row r="29" spans="1:23" ht="51" hidden="1" customHeight="1" x14ac:dyDescent="0.25">
      <c r="A29" s="149">
        <v>13</v>
      </c>
      <c r="B29" s="149">
        <v>13</v>
      </c>
      <c r="C29" s="108" t="s">
        <v>25</v>
      </c>
      <c r="D29" s="108">
        <v>250394689</v>
      </c>
      <c r="E29" s="107" t="s">
        <v>185</v>
      </c>
      <c r="F29" s="149">
        <v>9</v>
      </c>
      <c r="G29" s="149">
        <v>1</v>
      </c>
      <c r="H29" s="149">
        <v>45</v>
      </c>
      <c r="I29" s="13">
        <v>2950.2</v>
      </c>
      <c r="J29" s="149">
        <v>88</v>
      </c>
      <c r="K29" s="149" t="s">
        <v>26</v>
      </c>
      <c r="L29" s="14">
        <v>17278044.32</v>
      </c>
      <c r="M29" s="14">
        <v>1209935.79</v>
      </c>
      <c r="N29" s="14">
        <v>0</v>
      </c>
      <c r="O29" s="14">
        <v>0</v>
      </c>
      <c r="P29" s="14">
        <v>0</v>
      </c>
      <c r="Q29" s="14">
        <v>324197.46999999997</v>
      </c>
      <c r="R29" s="14">
        <v>15743911.060000001</v>
      </c>
      <c r="S29" s="14" t="s">
        <v>173</v>
      </c>
      <c r="U29" s="92" t="e">
        <f>VLOOKUP(D29,[1]TDSheet!$A$16:$I$1194,9,0)</f>
        <v>#N/A</v>
      </c>
      <c r="W29" s="93"/>
    </row>
    <row r="30" spans="1:23" ht="57" hidden="1" customHeight="1" x14ac:dyDescent="0.25">
      <c r="A30" s="149">
        <v>14</v>
      </c>
      <c r="B30" s="149">
        <v>14</v>
      </c>
      <c r="C30" s="12" t="s">
        <v>25</v>
      </c>
      <c r="D30" s="12">
        <v>738499770</v>
      </c>
      <c r="E30" s="148" t="s">
        <v>186</v>
      </c>
      <c r="F30" s="149">
        <v>5</v>
      </c>
      <c r="G30" s="149">
        <v>2</v>
      </c>
      <c r="H30" s="149">
        <v>25</v>
      </c>
      <c r="I30" s="13">
        <v>1469</v>
      </c>
      <c r="J30" s="149">
        <v>37</v>
      </c>
      <c r="K30" s="149" t="s">
        <v>26</v>
      </c>
      <c r="L30" s="14">
        <v>3092167.29</v>
      </c>
      <c r="M30" s="14">
        <v>752244.09</v>
      </c>
      <c r="N30" s="14">
        <v>0</v>
      </c>
      <c r="O30" s="14">
        <v>0</v>
      </c>
      <c r="P30" s="14">
        <v>0</v>
      </c>
      <c r="Q30" s="14">
        <v>200944.73</v>
      </c>
      <c r="R30" s="14">
        <v>2138978.4700000002</v>
      </c>
      <c r="S30" s="14" t="s">
        <v>173</v>
      </c>
      <c r="U30" s="92" t="e">
        <f>VLOOKUP(D30,[1]TDSheet!$A$16:$I$1194,9,0)</f>
        <v>#N/A</v>
      </c>
      <c r="W30" s="93"/>
    </row>
    <row r="31" spans="1:23" ht="57" hidden="1" customHeight="1" x14ac:dyDescent="0.25">
      <c r="A31" s="149">
        <v>15</v>
      </c>
      <c r="B31" s="149">
        <v>15</v>
      </c>
      <c r="C31" s="12" t="s">
        <v>25</v>
      </c>
      <c r="D31" s="12">
        <v>739621953</v>
      </c>
      <c r="E31" s="148" t="s">
        <v>187</v>
      </c>
      <c r="F31" s="149">
        <v>5</v>
      </c>
      <c r="G31" s="149">
        <v>4</v>
      </c>
      <c r="H31" s="149">
        <v>70</v>
      </c>
      <c r="I31" s="13">
        <v>3918.3</v>
      </c>
      <c r="J31" s="149">
        <v>176</v>
      </c>
      <c r="K31" s="149" t="s">
        <v>26</v>
      </c>
      <c r="L31" s="14">
        <v>26415907.690000001</v>
      </c>
      <c r="M31" s="14">
        <v>129911.27</v>
      </c>
      <c r="N31" s="14">
        <v>0</v>
      </c>
      <c r="O31" s="14">
        <v>0</v>
      </c>
      <c r="P31" s="14">
        <v>0</v>
      </c>
      <c r="Q31" s="14">
        <v>540347.34</v>
      </c>
      <c r="R31" s="14">
        <v>25745649.079999998</v>
      </c>
      <c r="S31" s="14" t="s">
        <v>173</v>
      </c>
      <c r="U31" s="92" t="e">
        <f>VLOOKUP(D31,[1]TDSheet!$A$16:$I$1194,9,0)</f>
        <v>#N/A</v>
      </c>
      <c r="W31" s="93"/>
    </row>
    <row r="32" spans="1:23" ht="57" hidden="1" customHeight="1" x14ac:dyDescent="0.25">
      <c r="A32" s="149">
        <v>16</v>
      </c>
      <c r="B32" s="149">
        <v>16</v>
      </c>
      <c r="C32" s="12" t="s">
        <v>25</v>
      </c>
      <c r="D32" s="12">
        <v>361359221</v>
      </c>
      <c r="E32" s="148" t="s">
        <v>188</v>
      </c>
      <c r="F32" s="149">
        <v>9</v>
      </c>
      <c r="G32" s="149">
        <v>1</v>
      </c>
      <c r="H32" s="149">
        <v>36</v>
      </c>
      <c r="I32" s="13">
        <v>2338.6</v>
      </c>
      <c r="J32" s="149">
        <v>88</v>
      </c>
      <c r="K32" s="149" t="s">
        <v>26</v>
      </c>
      <c r="L32" s="14">
        <v>9465328.6199999992</v>
      </c>
      <c r="M32" s="14">
        <v>989955.27</v>
      </c>
      <c r="N32" s="14">
        <v>0</v>
      </c>
      <c r="O32" s="14">
        <v>0</v>
      </c>
      <c r="P32" s="14">
        <v>0</v>
      </c>
      <c r="Q32" s="14">
        <v>264290.58</v>
      </c>
      <c r="R32" s="14">
        <v>8211082.7699999996</v>
      </c>
      <c r="S32" s="14" t="s">
        <v>173</v>
      </c>
      <c r="U32" s="92" t="e">
        <f>VLOOKUP(D32,[1]TDSheet!$A$16:$I$1194,9,0)</f>
        <v>#N/A</v>
      </c>
      <c r="W32" s="93"/>
    </row>
    <row r="33" spans="1:23" ht="56.25" hidden="1" x14ac:dyDescent="0.25">
      <c r="A33" s="149">
        <v>17</v>
      </c>
      <c r="B33" s="149">
        <v>17</v>
      </c>
      <c r="C33" s="12" t="s">
        <v>25</v>
      </c>
      <c r="D33" s="12">
        <v>739448168</v>
      </c>
      <c r="E33" s="148" t="s">
        <v>189</v>
      </c>
      <c r="F33" s="149">
        <v>5</v>
      </c>
      <c r="G33" s="149">
        <v>10</v>
      </c>
      <c r="H33" s="149">
        <v>130</v>
      </c>
      <c r="I33" s="13">
        <v>7427</v>
      </c>
      <c r="J33" s="149">
        <v>234</v>
      </c>
      <c r="K33" s="149" t="s">
        <v>26</v>
      </c>
      <c r="L33" s="14">
        <v>4042592.93</v>
      </c>
      <c r="M33" s="14">
        <v>3183328.79</v>
      </c>
      <c r="N33" s="14">
        <v>0</v>
      </c>
      <c r="O33" s="14">
        <v>0</v>
      </c>
      <c r="P33" s="14">
        <v>0</v>
      </c>
      <c r="Q33" s="14">
        <v>848883.14</v>
      </c>
      <c r="R33" s="14">
        <v>10381.0000000001</v>
      </c>
      <c r="S33" s="14" t="s">
        <v>173</v>
      </c>
      <c r="U33" s="92" t="e">
        <f>VLOOKUP(D33,[1]TDSheet!$A$16:$I$1194,9,0)</f>
        <v>#N/A</v>
      </c>
      <c r="W33" s="93"/>
    </row>
    <row r="34" spans="1:23" ht="57" hidden="1" customHeight="1" x14ac:dyDescent="0.25">
      <c r="A34" s="149">
        <v>18</v>
      </c>
      <c r="B34" s="149">
        <v>18</v>
      </c>
      <c r="C34" s="12" t="s">
        <v>25</v>
      </c>
      <c r="D34" s="12">
        <v>739650055</v>
      </c>
      <c r="E34" s="148" t="s">
        <v>190</v>
      </c>
      <c r="F34" s="149">
        <v>9</v>
      </c>
      <c r="G34" s="149">
        <v>1</v>
      </c>
      <c r="H34" s="149">
        <v>63</v>
      </c>
      <c r="I34" s="13">
        <v>3819.86</v>
      </c>
      <c r="J34" s="149">
        <v>154</v>
      </c>
      <c r="K34" s="149" t="s">
        <v>26</v>
      </c>
      <c r="L34" s="14">
        <v>1965005.25</v>
      </c>
      <c r="M34" s="14">
        <v>1763918.3</v>
      </c>
      <c r="N34" s="14">
        <v>0</v>
      </c>
      <c r="O34" s="14">
        <v>0</v>
      </c>
      <c r="P34" s="14">
        <v>0</v>
      </c>
      <c r="Q34" s="14">
        <v>201086.95</v>
      </c>
      <c r="R34" s="14">
        <v>1.7462298274040199E-10</v>
      </c>
      <c r="S34" s="14" t="s">
        <v>173</v>
      </c>
      <c r="U34" s="92" t="e">
        <f>VLOOKUP(D34,[1]TDSheet!$A$16:$I$1194,9,0)</f>
        <v>#N/A</v>
      </c>
      <c r="W34" s="93"/>
    </row>
    <row r="35" spans="1:23" ht="57" hidden="1" customHeight="1" x14ac:dyDescent="0.25">
      <c r="A35" s="149">
        <v>19</v>
      </c>
      <c r="B35" s="149">
        <v>19</v>
      </c>
      <c r="C35" s="12" t="s">
        <v>25</v>
      </c>
      <c r="D35" s="12">
        <v>738978793</v>
      </c>
      <c r="E35" s="148" t="s">
        <v>191</v>
      </c>
      <c r="F35" s="149">
        <v>3</v>
      </c>
      <c r="G35" s="149">
        <v>2</v>
      </c>
      <c r="H35" s="149">
        <v>18</v>
      </c>
      <c r="I35" s="13">
        <v>988.6</v>
      </c>
      <c r="J35" s="149">
        <v>18</v>
      </c>
      <c r="K35" s="149" t="s">
        <v>26</v>
      </c>
      <c r="L35" s="14">
        <v>1153711.24</v>
      </c>
      <c r="M35" s="14">
        <v>460579.58</v>
      </c>
      <c r="N35" s="14">
        <v>0</v>
      </c>
      <c r="O35" s="14">
        <v>0</v>
      </c>
      <c r="P35" s="14">
        <v>0</v>
      </c>
      <c r="Q35" s="14">
        <v>121603.98</v>
      </c>
      <c r="R35" s="14">
        <v>571527.68000000005</v>
      </c>
      <c r="S35" s="14" t="s">
        <v>173</v>
      </c>
      <c r="U35" s="92" t="e">
        <f>VLOOKUP(D35,[1]TDSheet!$A$16:$I$1194,9,0)</f>
        <v>#N/A</v>
      </c>
      <c r="W35" s="93"/>
    </row>
    <row r="36" spans="1:23" ht="57" hidden="1" customHeight="1" x14ac:dyDescent="0.25">
      <c r="A36" s="149">
        <v>20</v>
      </c>
      <c r="B36" s="149">
        <v>20</v>
      </c>
      <c r="C36" s="12" t="s">
        <v>25</v>
      </c>
      <c r="D36" s="12">
        <v>739733850</v>
      </c>
      <c r="E36" s="148" t="s">
        <v>192</v>
      </c>
      <c r="F36" s="149">
        <v>5</v>
      </c>
      <c r="G36" s="149">
        <v>6</v>
      </c>
      <c r="H36" s="149">
        <v>89</v>
      </c>
      <c r="I36" s="13">
        <v>5356.5</v>
      </c>
      <c r="J36" s="149">
        <v>203</v>
      </c>
      <c r="K36" s="149" t="s">
        <v>26</v>
      </c>
      <c r="L36" s="14">
        <v>26949775.530000001</v>
      </c>
      <c r="M36" s="14">
        <v>2010424.61</v>
      </c>
      <c r="N36" s="14">
        <v>0</v>
      </c>
      <c r="O36" s="14">
        <v>0</v>
      </c>
      <c r="P36" s="14">
        <v>0</v>
      </c>
      <c r="Q36" s="14">
        <v>536885.14</v>
      </c>
      <c r="R36" s="14">
        <v>24402465.780000001</v>
      </c>
      <c r="S36" s="14" t="s">
        <v>173</v>
      </c>
      <c r="U36" s="92" t="e">
        <f>VLOOKUP(D36,[1]TDSheet!$A$16:$I$1194,9,0)</f>
        <v>#N/A</v>
      </c>
      <c r="W36" s="93"/>
    </row>
    <row r="37" spans="1:23" ht="57" hidden="1" customHeight="1" x14ac:dyDescent="0.25">
      <c r="A37" s="149">
        <v>21</v>
      </c>
      <c r="B37" s="149">
        <v>21</v>
      </c>
      <c r="C37" s="12" t="s">
        <v>25</v>
      </c>
      <c r="D37" s="12">
        <v>717336427</v>
      </c>
      <c r="E37" s="148" t="s">
        <v>193</v>
      </c>
      <c r="F37" s="149">
        <v>5</v>
      </c>
      <c r="G37" s="149">
        <v>6</v>
      </c>
      <c r="H37" s="149">
        <v>90</v>
      </c>
      <c r="I37" s="13">
        <v>5456.9</v>
      </c>
      <c r="J37" s="149">
        <v>207</v>
      </c>
      <c r="K37" s="149" t="s">
        <v>26</v>
      </c>
      <c r="L37" s="14">
        <v>19806356.260000002</v>
      </c>
      <c r="M37" s="14">
        <v>2196245.52</v>
      </c>
      <c r="N37" s="14">
        <v>0</v>
      </c>
      <c r="O37" s="14">
        <v>0</v>
      </c>
      <c r="P37" s="14">
        <v>0</v>
      </c>
      <c r="Q37" s="14">
        <v>588510.34</v>
      </c>
      <c r="R37" s="14">
        <v>17021600.399999999</v>
      </c>
      <c r="S37" s="14" t="s">
        <v>173</v>
      </c>
      <c r="U37" s="92" t="e">
        <f>VLOOKUP(D37,[1]TDSheet!$A$16:$I$1194,9,0)</f>
        <v>#N/A</v>
      </c>
      <c r="W37" s="93"/>
    </row>
    <row r="38" spans="1:23" ht="75" hidden="1" x14ac:dyDescent="0.25">
      <c r="A38" s="149">
        <v>22</v>
      </c>
      <c r="B38" s="149">
        <v>22</v>
      </c>
      <c r="C38" s="12" t="s">
        <v>25</v>
      </c>
      <c r="D38" s="12">
        <v>99992661</v>
      </c>
      <c r="E38" s="148" t="s">
        <v>194</v>
      </c>
      <c r="F38" s="149">
        <v>2</v>
      </c>
      <c r="G38" s="149">
        <v>3</v>
      </c>
      <c r="H38" s="149">
        <v>18</v>
      </c>
      <c r="I38" s="13">
        <v>923.98</v>
      </c>
      <c r="J38" s="149">
        <v>22</v>
      </c>
      <c r="K38" s="149" t="s">
        <v>26</v>
      </c>
      <c r="L38" s="14">
        <v>4441950.3099999996</v>
      </c>
      <c r="M38" s="14">
        <v>309317.74</v>
      </c>
      <c r="N38" s="14">
        <v>0</v>
      </c>
      <c r="O38" s="14">
        <v>0</v>
      </c>
      <c r="P38" s="14">
        <v>0</v>
      </c>
      <c r="Q38" s="14">
        <v>83080.66</v>
      </c>
      <c r="R38" s="14">
        <v>4049551.91</v>
      </c>
      <c r="S38" s="14" t="s">
        <v>173</v>
      </c>
      <c r="U38" s="92" t="e">
        <f>VLOOKUP(D38,[1]TDSheet!$A$16:$I$1194,9,0)</f>
        <v>#N/A</v>
      </c>
      <c r="W38" s="93"/>
    </row>
    <row r="39" spans="1:23" ht="56.25" hidden="1" x14ac:dyDescent="0.25">
      <c r="A39" s="149">
        <v>23</v>
      </c>
      <c r="B39" s="149">
        <v>23</v>
      </c>
      <c r="C39" s="12" t="s">
        <v>25</v>
      </c>
      <c r="D39" s="12">
        <v>361353158</v>
      </c>
      <c r="E39" s="148" t="s">
        <v>195</v>
      </c>
      <c r="F39" s="149">
        <v>9</v>
      </c>
      <c r="G39" s="149">
        <v>1</v>
      </c>
      <c r="H39" s="149">
        <v>170</v>
      </c>
      <c r="I39" s="13">
        <v>5247.3</v>
      </c>
      <c r="J39" s="149">
        <v>281</v>
      </c>
      <c r="K39" s="149" t="s">
        <v>26</v>
      </c>
      <c r="L39" s="14">
        <v>18075257.23</v>
      </c>
      <c r="M39" s="14">
        <v>2431585.7000000002</v>
      </c>
      <c r="N39" s="14">
        <v>0</v>
      </c>
      <c r="O39" s="14">
        <v>0</v>
      </c>
      <c r="P39" s="14">
        <v>0</v>
      </c>
      <c r="Q39" s="14">
        <v>652103.28</v>
      </c>
      <c r="R39" s="14">
        <v>14991568.25</v>
      </c>
      <c r="S39" s="14" t="s">
        <v>173</v>
      </c>
      <c r="U39" s="92" t="e">
        <f>VLOOKUP(D39,[1]TDSheet!$A$16:$I$1194,9,0)</f>
        <v>#N/A</v>
      </c>
      <c r="W39" s="93"/>
    </row>
    <row r="40" spans="1:23" ht="57" hidden="1" customHeight="1" x14ac:dyDescent="0.25">
      <c r="A40" s="149">
        <v>24</v>
      </c>
      <c r="B40" s="149">
        <v>24</v>
      </c>
      <c r="C40" s="12" t="s">
        <v>25</v>
      </c>
      <c r="D40" s="12">
        <v>737988350</v>
      </c>
      <c r="E40" s="148" t="s">
        <v>196</v>
      </c>
      <c r="F40" s="149">
        <v>5</v>
      </c>
      <c r="G40" s="149">
        <v>6</v>
      </c>
      <c r="H40" s="149">
        <v>120</v>
      </c>
      <c r="I40" s="13">
        <v>7623.3</v>
      </c>
      <c r="J40" s="149">
        <v>291</v>
      </c>
      <c r="K40" s="149" t="s">
        <v>26</v>
      </c>
      <c r="L40" s="14">
        <v>46024597.399999999</v>
      </c>
      <c r="M40" s="14">
        <v>3354749.21</v>
      </c>
      <c r="N40" s="14">
        <v>0</v>
      </c>
      <c r="O40" s="14">
        <v>0</v>
      </c>
      <c r="P40" s="14">
        <v>0</v>
      </c>
      <c r="Q40" s="14">
        <v>891808.92</v>
      </c>
      <c r="R40" s="14">
        <v>41778039.270000003</v>
      </c>
      <c r="S40" s="14" t="s">
        <v>173</v>
      </c>
      <c r="U40" s="92" t="e">
        <f>VLOOKUP(D40,[1]TDSheet!$A$16:$I$1194,9,0)</f>
        <v>#N/A</v>
      </c>
      <c r="W40" s="93"/>
    </row>
    <row r="41" spans="1:23" ht="57" hidden="1" customHeight="1" x14ac:dyDescent="0.25">
      <c r="A41" s="149">
        <v>25</v>
      </c>
      <c r="B41" s="149">
        <v>25</v>
      </c>
      <c r="C41" s="12" t="s">
        <v>25</v>
      </c>
      <c r="D41" s="12">
        <v>74908101</v>
      </c>
      <c r="E41" s="148" t="s">
        <v>197</v>
      </c>
      <c r="F41" s="149">
        <v>5</v>
      </c>
      <c r="G41" s="149">
        <v>4</v>
      </c>
      <c r="H41" s="149">
        <v>61</v>
      </c>
      <c r="I41" s="13">
        <v>3796.8</v>
      </c>
      <c r="J41" s="149">
        <v>121</v>
      </c>
      <c r="K41" s="149" t="s">
        <v>26</v>
      </c>
      <c r="L41" s="14">
        <v>7576134.4000000004</v>
      </c>
      <c r="M41" s="14">
        <v>1617007.89</v>
      </c>
      <c r="N41" s="14">
        <v>0</v>
      </c>
      <c r="O41" s="14">
        <v>0</v>
      </c>
      <c r="P41" s="14">
        <v>0</v>
      </c>
      <c r="Q41" s="14">
        <v>430409.85</v>
      </c>
      <c r="R41" s="14">
        <v>5528716.6600000001</v>
      </c>
      <c r="S41" s="14" t="s">
        <v>173</v>
      </c>
      <c r="U41" s="92" t="e">
        <f>VLOOKUP(D41,[1]TDSheet!$A$16:$I$1194,9,0)</f>
        <v>#N/A</v>
      </c>
      <c r="W41" s="93"/>
    </row>
    <row r="42" spans="1:23" ht="57" hidden="1" customHeight="1" x14ac:dyDescent="0.25">
      <c r="A42" s="149">
        <v>26</v>
      </c>
      <c r="B42" s="149">
        <v>26</v>
      </c>
      <c r="C42" s="12" t="s">
        <v>25</v>
      </c>
      <c r="D42" s="12">
        <v>361353351</v>
      </c>
      <c r="E42" s="148" t="s">
        <v>198</v>
      </c>
      <c r="F42" s="149">
        <v>5</v>
      </c>
      <c r="G42" s="149">
        <v>6</v>
      </c>
      <c r="H42" s="149">
        <v>90</v>
      </c>
      <c r="I42" s="13">
        <v>5689</v>
      </c>
      <c r="J42" s="149">
        <v>183</v>
      </c>
      <c r="K42" s="149" t="s">
        <v>26</v>
      </c>
      <c r="L42" s="14">
        <v>30715073</v>
      </c>
      <c r="M42" s="14">
        <v>2580848.91</v>
      </c>
      <c r="N42" s="14">
        <v>0</v>
      </c>
      <c r="O42" s="14">
        <v>0</v>
      </c>
      <c r="P42" s="14">
        <v>0</v>
      </c>
      <c r="Q42" s="14">
        <v>693664.88</v>
      </c>
      <c r="R42" s="14">
        <v>27440559.210000001</v>
      </c>
      <c r="S42" s="14" t="s">
        <v>173</v>
      </c>
      <c r="U42" s="92" t="e">
        <f>VLOOKUP(D42,[1]TDSheet!$A$16:$I$1194,9,0)</f>
        <v>#N/A</v>
      </c>
      <c r="W42" s="93"/>
    </row>
    <row r="43" spans="1:23" ht="49.5" hidden="1" customHeight="1" x14ac:dyDescent="0.25">
      <c r="A43" s="286" t="s">
        <v>27</v>
      </c>
      <c r="B43" s="287"/>
      <c r="C43" s="287"/>
      <c r="D43" s="287"/>
      <c r="E43" s="288"/>
      <c r="F43" s="149" t="s">
        <v>171</v>
      </c>
      <c r="G43" s="149" t="s">
        <v>171</v>
      </c>
      <c r="H43" s="149" t="s">
        <v>171</v>
      </c>
      <c r="I43" s="13">
        <v>43471.4</v>
      </c>
      <c r="J43" s="149">
        <v>955</v>
      </c>
      <c r="K43" s="149" t="s">
        <v>171</v>
      </c>
      <c r="L43" s="14">
        <v>159717747.94000003</v>
      </c>
      <c r="M43" s="14">
        <v>14158943.15</v>
      </c>
      <c r="N43" s="14">
        <v>0</v>
      </c>
      <c r="O43" s="14">
        <v>0</v>
      </c>
      <c r="P43" s="14">
        <v>0</v>
      </c>
      <c r="Q43" s="14">
        <v>5502221.3000000007</v>
      </c>
      <c r="R43" s="14">
        <v>140056583.48999998</v>
      </c>
      <c r="S43" s="14"/>
      <c r="U43" s="92" t="e">
        <f>VLOOKUP(D43,[1]TDSheet!$A$16:$I$1194,9,0)</f>
        <v>#N/A</v>
      </c>
      <c r="W43" s="93"/>
    </row>
    <row r="44" spans="1:23" ht="56.25" hidden="1" x14ac:dyDescent="0.25">
      <c r="A44" s="149">
        <v>27</v>
      </c>
      <c r="B44" s="149">
        <v>1</v>
      </c>
      <c r="C44" s="12" t="s">
        <v>28</v>
      </c>
      <c r="D44" s="12">
        <v>726559177</v>
      </c>
      <c r="E44" s="148" t="s">
        <v>199</v>
      </c>
      <c r="F44" s="149">
        <v>3</v>
      </c>
      <c r="G44" s="149">
        <v>3</v>
      </c>
      <c r="H44" s="149">
        <v>32</v>
      </c>
      <c r="I44" s="13">
        <v>1338.7</v>
      </c>
      <c r="J44" s="149">
        <v>44</v>
      </c>
      <c r="K44" s="149" t="s">
        <v>26</v>
      </c>
      <c r="L44" s="14">
        <v>5882575</v>
      </c>
      <c r="M44" s="14">
        <v>235771.56</v>
      </c>
      <c r="N44" s="14">
        <v>0</v>
      </c>
      <c r="O44" s="14">
        <v>0</v>
      </c>
      <c r="P44" s="14">
        <v>0</v>
      </c>
      <c r="Q44" s="14">
        <v>176639.3</v>
      </c>
      <c r="R44" s="14">
        <v>5470164.1399999997</v>
      </c>
      <c r="S44" s="14" t="s">
        <v>173</v>
      </c>
      <c r="U44" s="92" t="e">
        <f>VLOOKUP(D44,[1]TDSheet!$A$16:$I$1194,9,0)</f>
        <v>#N/A</v>
      </c>
      <c r="W44" s="93"/>
    </row>
    <row r="45" spans="1:23" ht="56.25" hidden="1" x14ac:dyDescent="0.25">
      <c r="A45" s="149">
        <v>28</v>
      </c>
      <c r="B45" s="149">
        <v>2</v>
      </c>
      <c r="C45" s="12" t="s">
        <v>28</v>
      </c>
      <c r="D45" s="12">
        <v>737483788</v>
      </c>
      <c r="E45" s="148" t="s">
        <v>200</v>
      </c>
      <c r="F45" s="149">
        <v>5</v>
      </c>
      <c r="G45" s="149">
        <v>4</v>
      </c>
      <c r="H45" s="149">
        <v>60</v>
      </c>
      <c r="I45" s="13">
        <v>3853</v>
      </c>
      <c r="J45" s="149">
        <v>120</v>
      </c>
      <c r="K45" s="149" t="s">
        <v>26</v>
      </c>
      <c r="L45" s="14">
        <v>12848872</v>
      </c>
      <c r="M45" s="14">
        <v>59257.41</v>
      </c>
      <c r="N45" s="14">
        <v>0</v>
      </c>
      <c r="O45" s="14">
        <v>0</v>
      </c>
      <c r="P45" s="14">
        <v>0</v>
      </c>
      <c r="Q45" s="14">
        <v>438750.25</v>
      </c>
      <c r="R45" s="14">
        <v>12350864.34</v>
      </c>
      <c r="S45" s="14" t="s">
        <v>173</v>
      </c>
      <c r="U45" s="92" t="e">
        <f>VLOOKUP(D45,[1]TDSheet!$A$16:$I$1194,9,0)</f>
        <v>#N/A</v>
      </c>
      <c r="W45" s="93"/>
    </row>
    <row r="46" spans="1:23" ht="57" hidden="1" customHeight="1" x14ac:dyDescent="0.25">
      <c r="A46" s="149">
        <v>29</v>
      </c>
      <c r="B46" s="149">
        <v>3</v>
      </c>
      <c r="C46" s="12" t="s">
        <v>28</v>
      </c>
      <c r="D46" s="12">
        <v>726489159</v>
      </c>
      <c r="E46" s="148" t="s">
        <v>201</v>
      </c>
      <c r="F46" s="149">
        <v>2</v>
      </c>
      <c r="G46" s="149">
        <v>2</v>
      </c>
      <c r="H46" s="149">
        <v>16</v>
      </c>
      <c r="I46" s="13">
        <v>597.79999999999995</v>
      </c>
      <c r="J46" s="149">
        <v>16</v>
      </c>
      <c r="K46" s="149" t="s">
        <v>26</v>
      </c>
      <c r="L46" s="14">
        <v>3460143.96</v>
      </c>
      <c r="M46" s="14">
        <v>307860.15000000002</v>
      </c>
      <c r="N46" s="14">
        <v>0</v>
      </c>
      <c r="O46" s="14">
        <v>0</v>
      </c>
      <c r="P46" s="14">
        <v>0</v>
      </c>
      <c r="Q46" s="14">
        <v>82989.05</v>
      </c>
      <c r="R46" s="14">
        <v>3069294.76</v>
      </c>
      <c r="S46" s="14" t="s">
        <v>173</v>
      </c>
      <c r="U46" s="92" t="e">
        <f>VLOOKUP(D46,[1]TDSheet!$A$16:$I$1194,9,0)</f>
        <v>#N/A</v>
      </c>
      <c r="W46" s="93"/>
    </row>
    <row r="47" spans="1:23" ht="57" hidden="1" customHeight="1" x14ac:dyDescent="0.25">
      <c r="A47" s="149">
        <v>30</v>
      </c>
      <c r="B47" s="149">
        <v>4</v>
      </c>
      <c r="C47" s="12" t="s">
        <v>28</v>
      </c>
      <c r="D47" s="12">
        <v>726510922</v>
      </c>
      <c r="E47" s="148" t="s">
        <v>202</v>
      </c>
      <c r="F47" s="149">
        <v>3</v>
      </c>
      <c r="G47" s="149">
        <v>2</v>
      </c>
      <c r="H47" s="149">
        <v>11</v>
      </c>
      <c r="I47" s="13">
        <v>1136.7</v>
      </c>
      <c r="J47" s="149">
        <v>16</v>
      </c>
      <c r="K47" s="149" t="s">
        <v>26</v>
      </c>
      <c r="L47" s="14">
        <v>2805800</v>
      </c>
      <c r="M47" s="14">
        <v>183907.20000000001</v>
      </c>
      <c r="N47" s="14">
        <v>0</v>
      </c>
      <c r="O47" s="14">
        <v>0</v>
      </c>
      <c r="P47" s="14">
        <v>0</v>
      </c>
      <c r="Q47" s="14">
        <v>52659.56</v>
      </c>
      <c r="R47" s="14">
        <v>2569233.2400000002</v>
      </c>
      <c r="S47" s="14" t="s">
        <v>173</v>
      </c>
      <c r="U47" s="92" t="e">
        <f>VLOOKUP(D47,[1]TDSheet!$A$16:$I$1194,9,0)</f>
        <v>#N/A</v>
      </c>
      <c r="W47" s="93"/>
    </row>
    <row r="48" spans="1:23" ht="57" hidden="1" customHeight="1" x14ac:dyDescent="0.25">
      <c r="A48" s="149">
        <v>31</v>
      </c>
      <c r="B48" s="149">
        <v>5</v>
      </c>
      <c r="C48" s="12" t="s">
        <v>28</v>
      </c>
      <c r="D48" s="12">
        <v>725525699</v>
      </c>
      <c r="E48" s="148" t="s">
        <v>203</v>
      </c>
      <c r="F48" s="149">
        <v>5</v>
      </c>
      <c r="G48" s="149">
        <v>4</v>
      </c>
      <c r="H48" s="149">
        <v>58</v>
      </c>
      <c r="I48" s="13">
        <v>3386</v>
      </c>
      <c r="J48" s="149">
        <v>58</v>
      </c>
      <c r="K48" s="149" t="s">
        <v>26</v>
      </c>
      <c r="L48" s="14">
        <v>9010119.1999999993</v>
      </c>
      <c r="M48" s="14">
        <v>114114.69</v>
      </c>
      <c r="N48" s="14">
        <v>0</v>
      </c>
      <c r="O48" s="14">
        <v>0</v>
      </c>
      <c r="P48" s="14">
        <v>0</v>
      </c>
      <c r="Q48" s="14">
        <v>471478.14</v>
      </c>
      <c r="R48" s="14">
        <v>8424526.3699999992</v>
      </c>
      <c r="S48" s="14" t="s">
        <v>173</v>
      </c>
      <c r="U48" s="92" t="e">
        <f>VLOOKUP(D48,[1]TDSheet!$A$16:$I$1194,9,0)</f>
        <v>#N/A</v>
      </c>
      <c r="W48" s="93"/>
    </row>
    <row r="49" spans="1:23" ht="56.25" hidden="1" x14ac:dyDescent="0.25">
      <c r="A49" s="149">
        <v>32</v>
      </c>
      <c r="B49" s="149">
        <v>6</v>
      </c>
      <c r="C49" s="12" t="s">
        <v>28</v>
      </c>
      <c r="D49" s="12">
        <v>728030549</v>
      </c>
      <c r="E49" s="148" t="s">
        <v>204</v>
      </c>
      <c r="F49" s="149">
        <v>2</v>
      </c>
      <c r="G49" s="149">
        <v>2</v>
      </c>
      <c r="H49" s="149">
        <v>9</v>
      </c>
      <c r="I49" s="13">
        <v>610.20000000000005</v>
      </c>
      <c r="J49" s="149">
        <v>9</v>
      </c>
      <c r="K49" s="149" t="s">
        <v>26</v>
      </c>
      <c r="L49" s="14">
        <v>3508500</v>
      </c>
      <c r="M49" s="14">
        <v>272910.3</v>
      </c>
      <c r="N49" s="14">
        <v>0</v>
      </c>
      <c r="O49" s="14">
        <v>0</v>
      </c>
      <c r="P49" s="14">
        <v>0</v>
      </c>
      <c r="Q49" s="14">
        <v>73565.81</v>
      </c>
      <c r="R49" s="14">
        <v>3162023.89</v>
      </c>
      <c r="S49" s="14" t="s">
        <v>173</v>
      </c>
      <c r="U49" s="92" t="e">
        <f>VLOOKUP(D49,[1]TDSheet!$A$16:$I$1194,9,0)</f>
        <v>#N/A</v>
      </c>
      <c r="W49" s="93"/>
    </row>
    <row r="50" spans="1:23" ht="57" hidden="1" customHeight="1" x14ac:dyDescent="0.25">
      <c r="A50" s="149">
        <v>33</v>
      </c>
      <c r="B50" s="149">
        <v>7</v>
      </c>
      <c r="C50" s="12" t="s">
        <v>28</v>
      </c>
      <c r="D50" s="12">
        <v>728016193</v>
      </c>
      <c r="E50" s="148" t="s">
        <v>205</v>
      </c>
      <c r="F50" s="149">
        <v>2</v>
      </c>
      <c r="G50" s="149">
        <v>1</v>
      </c>
      <c r="H50" s="149">
        <v>8</v>
      </c>
      <c r="I50" s="13">
        <v>452.2</v>
      </c>
      <c r="J50" s="149">
        <v>10</v>
      </c>
      <c r="K50" s="149" t="s">
        <v>26</v>
      </c>
      <c r="L50" s="14">
        <v>1814000</v>
      </c>
      <c r="M50" s="14">
        <v>126013.85</v>
      </c>
      <c r="N50" s="14">
        <v>0</v>
      </c>
      <c r="O50" s="14">
        <v>0</v>
      </c>
      <c r="P50" s="14">
        <v>0</v>
      </c>
      <c r="Q50" s="14">
        <v>33886.39</v>
      </c>
      <c r="R50" s="14">
        <v>1654099.76</v>
      </c>
      <c r="S50" s="14" t="s">
        <v>173</v>
      </c>
      <c r="U50" s="92" t="e">
        <f>VLOOKUP(D50,[1]TDSheet!$A$16:$I$1194,9,0)</f>
        <v>#N/A</v>
      </c>
      <c r="W50" s="93"/>
    </row>
    <row r="51" spans="1:23" ht="49.5" hidden="1" customHeight="1" x14ac:dyDescent="0.25">
      <c r="A51" s="149">
        <v>34</v>
      </c>
      <c r="B51" s="150">
        <v>8</v>
      </c>
      <c r="C51" s="107" t="s">
        <v>28</v>
      </c>
      <c r="D51" s="107">
        <v>726261901</v>
      </c>
      <c r="E51" s="107" t="s">
        <v>206</v>
      </c>
      <c r="F51" s="149">
        <v>9</v>
      </c>
      <c r="G51" s="149">
        <v>1</v>
      </c>
      <c r="H51" s="149">
        <v>124</v>
      </c>
      <c r="I51" s="13">
        <v>4334</v>
      </c>
      <c r="J51" s="149">
        <v>124</v>
      </c>
      <c r="K51" s="149" t="s">
        <v>26</v>
      </c>
      <c r="L51" s="14">
        <v>15457102.279999999</v>
      </c>
      <c r="M51" s="14">
        <v>1076275.8799999999</v>
      </c>
      <c r="N51" s="14">
        <v>0</v>
      </c>
      <c r="O51" s="14">
        <v>0</v>
      </c>
      <c r="P51" s="14">
        <v>0</v>
      </c>
      <c r="Q51" s="14">
        <v>288250</v>
      </c>
      <c r="R51" s="14">
        <v>14092576.4</v>
      </c>
      <c r="S51" s="14" t="s">
        <v>173</v>
      </c>
      <c r="U51" s="92" t="e">
        <f>VLOOKUP(D51,[1]TDSheet!$A$16:$I$1194,9,0)</f>
        <v>#N/A</v>
      </c>
      <c r="W51" s="93"/>
    </row>
    <row r="52" spans="1:23" ht="56.25" hidden="1" x14ac:dyDescent="0.25">
      <c r="A52" s="149">
        <v>35</v>
      </c>
      <c r="B52" s="149">
        <v>9</v>
      </c>
      <c r="C52" s="12" t="s">
        <v>28</v>
      </c>
      <c r="D52" s="12">
        <v>726294071</v>
      </c>
      <c r="E52" s="148" t="s">
        <v>207</v>
      </c>
      <c r="F52" s="149">
        <v>5</v>
      </c>
      <c r="G52" s="149">
        <v>8</v>
      </c>
      <c r="H52" s="149">
        <v>120</v>
      </c>
      <c r="I52" s="13">
        <v>5949.4</v>
      </c>
      <c r="J52" s="149">
        <v>120</v>
      </c>
      <c r="K52" s="149" t="s">
        <v>26</v>
      </c>
      <c r="L52" s="14">
        <v>26315860</v>
      </c>
      <c r="M52" s="14">
        <v>675792.76</v>
      </c>
      <c r="N52" s="14">
        <v>0</v>
      </c>
      <c r="O52" s="14">
        <v>0</v>
      </c>
      <c r="P52" s="14">
        <v>0</v>
      </c>
      <c r="Q52" s="14">
        <v>826383.43</v>
      </c>
      <c r="R52" s="14">
        <v>24813683.809999999</v>
      </c>
      <c r="S52" s="14" t="s">
        <v>173</v>
      </c>
      <c r="U52" s="92" t="e">
        <f>VLOOKUP(D52,[1]TDSheet!$A$16:$I$1194,9,0)</f>
        <v>#N/A</v>
      </c>
      <c r="W52" s="93"/>
    </row>
    <row r="53" spans="1:23" ht="56.25" hidden="1" x14ac:dyDescent="0.25">
      <c r="A53" s="149">
        <v>36</v>
      </c>
      <c r="B53" s="149">
        <v>10</v>
      </c>
      <c r="C53" s="12" t="s">
        <v>28</v>
      </c>
      <c r="D53" s="12">
        <v>725575648</v>
      </c>
      <c r="E53" s="148" t="s">
        <v>208</v>
      </c>
      <c r="F53" s="149">
        <v>5</v>
      </c>
      <c r="G53" s="149">
        <v>4</v>
      </c>
      <c r="H53" s="149">
        <v>58</v>
      </c>
      <c r="I53" s="13">
        <v>3313.6</v>
      </c>
      <c r="J53" s="149">
        <v>60</v>
      </c>
      <c r="K53" s="149" t="s">
        <v>26</v>
      </c>
      <c r="L53" s="14">
        <v>13648385</v>
      </c>
      <c r="M53" s="14">
        <v>1662083.33</v>
      </c>
      <c r="N53" s="14">
        <v>0</v>
      </c>
      <c r="O53" s="14">
        <v>0</v>
      </c>
      <c r="P53" s="14">
        <v>0</v>
      </c>
      <c r="Q53" s="14">
        <v>446679.05</v>
      </c>
      <c r="R53" s="14">
        <v>11539622.619999999</v>
      </c>
      <c r="S53" s="14" t="s">
        <v>173</v>
      </c>
      <c r="U53" s="92" t="e">
        <f>VLOOKUP(D53,[1]TDSheet!$A$16:$I$1194,9,0)</f>
        <v>#N/A</v>
      </c>
      <c r="W53" s="93"/>
    </row>
    <row r="54" spans="1:23" ht="56.25" hidden="1" x14ac:dyDescent="0.25">
      <c r="A54" s="149">
        <v>37</v>
      </c>
      <c r="B54" s="149">
        <v>11</v>
      </c>
      <c r="C54" s="12" t="s">
        <v>28</v>
      </c>
      <c r="D54" s="12">
        <v>725634103</v>
      </c>
      <c r="E54" s="148" t="s">
        <v>209</v>
      </c>
      <c r="F54" s="149">
        <v>5</v>
      </c>
      <c r="G54" s="149">
        <v>4</v>
      </c>
      <c r="H54" s="149">
        <v>64</v>
      </c>
      <c r="I54" s="13">
        <v>4219.7</v>
      </c>
      <c r="J54" s="149">
        <v>120</v>
      </c>
      <c r="K54" s="149" t="s">
        <v>26</v>
      </c>
      <c r="L54" s="14">
        <v>16767784.119999999</v>
      </c>
      <c r="M54" s="14">
        <v>2287806.17</v>
      </c>
      <c r="N54" s="14">
        <v>0</v>
      </c>
      <c r="O54" s="14">
        <v>0</v>
      </c>
      <c r="P54" s="14">
        <v>0</v>
      </c>
      <c r="Q54" s="14">
        <v>610629.56999999995</v>
      </c>
      <c r="R54" s="14">
        <v>13869348.380000001</v>
      </c>
      <c r="S54" s="14" t="s">
        <v>173</v>
      </c>
      <c r="U54" s="92" t="e">
        <f>VLOOKUP(D54,[1]TDSheet!$A$16:$I$1194,9,0)</f>
        <v>#N/A</v>
      </c>
      <c r="W54" s="93"/>
    </row>
    <row r="55" spans="1:23" ht="56.25" hidden="1" x14ac:dyDescent="0.25">
      <c r="A55" s="149">
        <v>38</v>
      </c>
      <c r="B55" s="149">
        <v>12</v>
      </c>
      <c r="C55" s="12" t="s">
        <v>28</v>
      </c>
      <c r="D55" s="12">
        <v>725800752</v>
      </c>
      <c r="E55" s="148" t="s">
        <v>210</v>
      </c>
      <c r="F55" s="149">
        <v>5</v>
      </c>
      <c r="G55" s="149">
        <v>3</v>
      </c>
      <c r="H55" s="149">
        <v>60</v>
      </c>
      <c r="I55" s="13">
        <v>2812.4</v>
      </c>
      <c r="J55" s="149">
        <v>60</v>
      </c>
      <c r="K55" s="149" t="s">
        <v>26</v>
      </c>
      <c r="L55" s="14">
        <v>8537481.9000000004</v>
      </c>
      <c r="M55" s="14">
        <v>1535261.01</v>
      </c>
      <c r="N55" s="14">
        <v>0</v>
      </c>
      <c r="O55" s="14">
        <v>0</v>
      </c>
      <c r="P55" s="14">
        <v>0</v>
      </c>
      <c r="Q55" s="14">
        <v>409767.86</v>
      </c>
      <c r="R55" s="14">
        <v>6592453.0300000003</v>
      </c>
      <c r="S55" s="14" t="s">
        <v>173</v>
      </c>
      <c r="U55" s="92" t="e">
        <f>VLOOKUP(D55,[1]TDSheet!$A$16:$I$1194,9,0)</f>
        <v>#N/A</v>
      </c>
      <c r="W55" s="93"/>
    </row>
    <row r="56" spans="1:23" ht="56.25" hidden="1" x14ac:dyDescent="0.25">
      <c r="A56" s="149">
        <v>39</v>
      </c>
      <c r="B56" s="149">
        <v>13</v>
      </c>
      <c r="C56" s="12" t="s">
        <v>28</v>
      </c>
      <c r="D56" s="12">
        <v>99995063</v>
      </c>
      <c r="E56" s="148" t="s">
        <v>211</v>
      </c>
      <c r="F56" s="149">
        <v>5</v>
      </c>
      <c r="G56" s="149">
        <v>5</v>
      </c>
      <c r="H56" s="149">
        <v>75</v>
      </c>
      <c r="I56" s="13">
        <v>3788</v>
      </c>
      <c r="J56" s="149">
        <v>75</v>
      </c>
      <c r="K56" s="149" t="s">
        <v>26</v>
      </c>
      <c r="L56" s="14">
        <v>17640224.399999999</v>
      </c>
      <c r="M56" s="14">
        <v>1924111.85</v>
      </c>
      <c r="N56" s="14">
        <v>0</v>
      </c>
      <c r="O56" s="14">
        <v>0</v>
      </c>
      <c r="P56" s="14">
        <v>0</v>
      </c>
      <c r="Q56" s="14">
        <v>511467.75</v>
      </c>
      <c r="R56" s="14">
        <v>15204644.800000001</v>
      </c>
      <c r="S56" s="14" t="s">
        <v>173</v>
      </c>
      <c r="U56" s="92" t="e">
        <f>VLOOKUP(D56,[1]TDSheet!$A$16:$I$1194,9,0)</f>
        <v>#N/A</v>
      </c>
      <c r="W56" s="93"/>
    </row>
    <row r="57" spans="1:23" ht="56.25" hidden="1" x14ac:dyDescent="0.25">
      <c r="A57" s="149">
        <v>40</v>
      </c>
      <c r="B57" s="149">
        <v>14</v>
      </c>
      <c r="C57" s="108" t="s">
        <v>28</v>
      </c>
      <c r="D57" s="108">
        <v>725801493</v>
      </c>
      <c r="E57" s="107" t="s">
        <v>212</v>
      </c>
      <c r="F57" s="149">
        <v>9</v>
      </c>
      <c r="G57" s="149">
        <v>2</v>
      </c>
      <c r="H57" s="149">
        <v>70</v>
      </c>
      <c r="I57" s="13">
        <v>4353.5</v>
      </c>
      <c r="J57" s="149">
        <v>70</v>
      </c>
      <c r="K57" s="149" t="s">
        <v>26</v>
      </c>
      <c r="L57" s="14">
        <v>10071914.34</v>
      </c>
      <c r="M57" s="14">
        <v>2071279.97</v>
      </c>
      <c r="N57" s="14">
        <v>0</v>
      </c>
      <c r="O57" s="14">
        <v>0</v>
      </c>
      <c r="P57" s="14">
        <v>0</v>
      </c>
      <c r="Q57" s="14">
        <v>643010.96</v>
      </c>
      <c r="R57" s="14">
        <v>7357623.4100000001</v>
      </c>
      <c r="S57" s="14" t="s">
        <v>173</v>
      </c>
      <c r="U57" s="92" t="e">
        <f>VLOOKUP(D57,[1]TDSheet!$A$16:$I$1194,9,0)</f>
        <v>#N/A</v>
      </c>
      <c r="W57" s="93"/>
    </row>
    <row r="58" spans="1:23" ht="56.25" hidden="1" x14ac:dyDescent="0.25">
      <c r="A58" s="149">
        <v>41</v>
      </c>
      <c r="B58" s="149">
        <v>15</v>
      </c>
      <c r="C58" s="12" t="s">
        <v>28</v>
      </c>
      <c r="D58" s="12">
        <v>737294285</v>
      </c>
      <c r="E58" s="148" t="s">
        <v>213</v>
      </c>
      <c r="F58" s="149">
        <v>2</v>
      </c>
      <c r="G58" s="149">
        <v>3</v>
      </c>
      <c r="H58" s="149">
        <v>16</v>
      </c>
      <c r="I58" s="13">
        <v>844.5</v>
      </c>
      <c r="J58" s="149">
        <v>17</v>
      </c>
      <c r="K58" s="149" t="s">
        <v>26</v>
      </c>
      <c r="L58" s="14">
        <v>4128200</v>
      </c>
      <c r="M58" s="14">
        <v>402598.78</v>
      </c>
      <c r="N58" s="14">
        <v>0</v>
      </c>
      <c r="O58" s="14">
        <v>0</v>
      </c>
      <c r="P58" s="14">
        <v>0</v>
      </c>
      <c r="Q58" s="14">
        <v>106944.94</v>
      </c>
      <c r="R58" s="14">
        <v>3618656.28</v>
      </c>
      <c r="S58" s="14" t="s">
        <v>173</v>
      </c>
      <c r="U58" s="92" t="e">
        <f>VLOOKUP(D58,[1]TDSheet!$A$16:$I$1194,9,0)</f>
        <v>#N/A</v>
      </c>
      <c r="W58" s="93"/>
    </row>
    <row r="59" spans="1:23" ht="56.25" hidden="1" x14ac:dyDescent="0.25">
      <c r="A59" s="149">
        <v>42</v>
      </c>
      <c r="B59" s="149">
        <v>16</v>
      </c>
      <c r="C59" s="12" t="s">
        <v>28</v>
      </c>
      <c r="D59" s="12">
        <v>142463903</v>
      </c>
      <c r="E59" s="148" t="s">
        <v>214</v>
      </c>
      <c r="F59" s="149">
        <v>9</v>
      </c>
      <c r="G59" s="149">
        <v>1</v>
      </c>
      <c r="H59" s="149">
        <v>36</v>
      </c>
      <c r="I59" s="13">
        <v>2481.6999999999998</v>
      </c>
      <c r="J59" s="149">
        <v>36</v>
      </c>
      <c r="K59" s="149" t="s">
        <v>26</v>
      </c>
      <c r="L59" s="14">
        <v>7820785.7400000002</v>
      </c>
      <c r="M59" s="14">
        <v>1223898.24</v>
      </c>
      <c r="N59" s="14">
        <v>0</v>
      </c>
      <c r="O59" s="14">
        <v>0</v>
      </c>
      <c r="P59" s="14">
        <v>0</v>
      </c>
      <c r="Q59" s="14">
        <v>329119.24</v>
      </c>
      <c r="R59" s="14">
        <v>6267768.2599999998</v>
      </c>
      <c r="S59" s="14" t="s">
        <v>173</v>
      </c>
      <c r="U59" s="92" t="e">
        <f>VLOOKUP(D59,[1]TDSheet!$A$16:$I$1194,9,0)</f>
        <v>#N/A</v>
      </c>
      <c r="W59" s="93"/>
    </row>
    <row r="60" spans="1:23" ht="39.75" hidden="1" customHeight="1" x14ac:dyDescent="0.25">
      <c r="A60" s="286" t="s">
        <v>29</v>
      </c>
      <c r="B60" s="287"/>
      <c r="C60" s="287"/>
      <c r="D60" s="287"/>
      <c r="E60" s="288"/>
      <c r="F60" s="149" t="s">
        <v>171</v>
      </c>
      <c r="G60" s="149" t="s">
        <v>171</v>
      </c>
      <c r="H60" s="149" t="s">
        <v>171</v>
      </c>
      <c r="I60" s="13">
        <v>34780.550000000003</v>
      </c>
      <c r="J60" s="158">
        <v>1088</v>
      </c>
      <c r="K60" s="149" t="s">
        <v>171</v>
      </c>
      <c r="L60" s="14">
        <v>127644162.09</v>
      </c>
      <c r="M60" s="14">
        <v>10259764.23</v>
      </c>
      <c r="N60" s="14">
        <v>0</v>
      </c>
      <c r="O60" s="14">
        <v>0</v>
      </c>
      <c r="P60" s="14">
        <v>0</v>
      </c>
      <c r="Q60" s="14">
        <v>3926381.7600000002</v>
      </c>
      <c r="R60" s="14">
        <v>113458016.10000001</v>
      </c>
      <c r="S60" s="14"/>
      <c r="U60" s="92" t="e">
        <f>VLOOKUP(D60,[1]TDSheet!$A$16:$I$1194,9,0)</f>
        <v>#N/A</v>
      </c>
      <c r="W60" s="93"/>
    </row>
    <row r="61" spans="1:23" ht="56.25" hidden="1" x14ac:dyDescent="0.25">
      <c r="A61" s="149">
        <v>43</v>
      </c>
      <c r="B61" s="149">
        <v>1</v>
      </c>
      <c r="C61" s="12" t="s">
        <v>30</v>
      </c>
      <c r="D61" s="12">
        <v>738765198</v>
      </c>
      <c r="E61" s="148" t="s">
        <v>215</v>
      </c>
      <c r="F61" s="149">
        <v>5</v>
      </c>
      <c r="G61" s="149">
        <v>8</v>
      </c>
      <c r="H61" s="149">
        <v>129</v>
      </c>
      <c r="I61" s="13">
        <v>6855.3</v>
      </c>
      <c r="J61" s="149">
        <v>242</v>
      </c>
      <c r="K61" s="149" t="s">
        <v>26</v>
      </c>
      <c r="L61" s="14">
        <v>16874547.98</v>
      </c>
      <c r="M61" s="14">
        <v>322346.90999999997</v>
      </c>
      <c r="N61" s="14">
        <v>0</v>
      </c>
      <c r="O61" s="14">
        <v>0</v>
      </c>
      <c r="P61" s="14">
        <v>0</v>
      </c>
      <c r="Q61" s="14">
        <v>825201.02</v>
      </c>
      <c r="R61" s="14">
        <v>15727000.050000001</v>
      </c>
      <c r="S61" s="14" t="s">
        <v>173</v>
      </c>
      <c r="U61" s="92" t="e">
        <f>VLOOKUP(D61,[1]TDSheet!$A$16:$I$1194,9,0)</f>
        <v>#N/A</v>
      </c>
      <c r="W61" s="93"/>
    </row>
    <row r="62" spans="1:23" ht="75" hidden="1" x14ac:dyDescent="0.25">
      <c r="A62" s="149">
        <v>44</v>
      </c>
      <c r="B62" s="149">
        <v>2</v>
      </c>
      <c r="C62" s="12" t="s">
        <v>30</v>
      </c>
      <c r="D62" s="12">
        <v>99993434</v>
      </c>
      <c r="E62" s="148" t="s">
        <v>216</v>
      </c>
      <c r="F62" s="149">
        <v>2</v>
      </c>
      <c r="G62" s="149">
        <v>1</v>
      </c>
      <c r="H62" s="149">
        <v>8</v>
      </c>
      <c r="I62" s="13">
        <v>381</v>
      </c>
      <c r="J62" s="149">
        <v>12</v>
      </c>
      <c r="K62" s="149" t="s">
        <v>26</v>
      </c>
      <c r="L62" s="14">
        <v>2860155.97</v>
      </c>
      <c r="M62" s="14">
        <v>95753.36</v>
      </c>
      <c r="N62" s="14">
        <v>0</v>
      </c>
      <c r="O62" s="14">
        <v>0</v>
      </c>
      <c r="P62" s="14">
        <v>0</v>
      </c>
      <c r="Q62" s="14">
        <v>56288.84</v>
      </c>
      <c r="R62" s="14">
        <v>2708113.77</v>
      </c>
      <c r="S62" s="14" t="s">
        <v>173</v>
      </c>
      <c r="U62" s="92" t="e">
        <f>VLOOKUP(D62,[1]TDSheet!$A$16:$I$1194,9,0)</f>
        <v>#N/A</v>
      </c>
      <c r="W62" s="93"/>
    </row>
    <row r="63" spans="1:23" ht="56.25" hidden="1" x14ac:dyDescent="0.25">
      <c r="A63" s="149">
        <v>45</v>
      </c>
      <c r="B63" s="149">
        <v>3</v>
      </c>
      <c r="C63" s="12" t="s">
        <v>30</v>
      </c>
      <c r="D63" s="12">
        <v>738055152</v>
      </c>
      <c r="E63" s="148" t="s">
        <v>217</v>
      </c>
      <c r="F63" s="149">
        <v>2</v>
      </c>
      <c r="G63" s="149">
        <v>2</v>
      </c>
      <c r="H63" s="149">
        <v>12</v>
      </c>
      <c r="I63" s="13">
        <v>729.3</v>
      </c>
      <c r="J63" s="149">
        <v>25</v>
      </c>
      <c r="K63" s="149" t="s">
        <v>26</v>
      </c>
      <c r="L63" s="14">
        <v>3195471.38</v>
      </c>
      <c r="M63" s="14">
        <v>301046.5</v>
      </c>
      <c r="N63" s="14">
        <v>0</v>
      </c>
      <c r="O63" s="14">
        <v>0</v>
      </c>
      <c r="P63" s="14">
        <v>0</v>
      </c>
      <c r="Q63" s="14">
        <v>83064.06</v>
      </c>
      <c r="R63" s="14">
        <v>2811360.82</v>
      </c>
      <c r="S63" s="14" t="s">
        <v>173</v>
      </c>
      <c r="U63" s="92" t="e">
        <f>VLOOKUP(D63,[1]TDSheet!$A$16:$I$1194,9,0)</f>
        <v>#N/A</v>
      </c>
      <c r="W63" s="93"/>
    </row>
    <row r="64" spans="1:23" ht="56.25" hidden="1" x14ac:dyDescent="0.25">
      <c r="A64" s="149">
        <v>46</v>
      </c>
      <c r="B64" s="149">
        <v>4</v>
      </c>
      <c r="C64" s="12" t="s">
        <v>30</v>
      </c>
      <c r="D64" s="12">
        <v>738733734</v>
      </c>
      <c r="E64" s="148" t="s">
        <v>218</v>
      </c>
      <c r="F64" s="149">
        <v>2</v>
      </c>
      <c r="G64" s="149">
        <v>1</v>
      </c>
      <c r="H64" s="149">
        <v>9</v>
      </c>
      <c r="I64" s="13">
        <v>512.5</v>
      </c>
      <c r="J64" s="149">
        <v>24</v>
      </c>
      <c r="K64" s="149" t="s">
        <v>26</v>
      </c>
      <c r="L64" s="14">
        <v>1792374.2</v>
      </c>
      <c r="M64" s="14">
        <v>209886.7</v>
      </c>
      <c r="N64" s="14">
        <v>0</v>
      </c>
      <c r="O64" s="14">
        <v>0</v>
      </c>
      <c r="P64" s="14">
        <v>0</v>
      </c>
      <c r="Q64" s="14">
        <v>55968.67</v>
      </c>
      <c r="R64" s="14">
        <v>1526518.83</v>
      </c>
      <c r="S64" s="14" t="s">
        <v>173</v>
      </c>
      <c r="U64" s="92" t="e">
        <f>VLOOKUP(D64,[1]TDSheet!$A$16:$I$1194,9,0)</f>
        <v>#N/A</v>
      </c>
      <c r="W64" s="93"/>
    </row>
    <row r="65" spans="1:23" ht="56.25" hidden="1" x14ac:dyDescent="0.25">
      <c r="A65" s="149">
        <v>47</v>
      </c>
      <c r="B65" s="149">
        <v>5</v>
      </c>
      <c r="C65" s="12" t="s">
        <v>30</v>
      </c>
      <c r="D65" s="12">
        <v>99992694</v>
      </c>
      <c r="E65" s="148" t="s">
        <v>219</v>
      </c>
      <c r="F65" s="149">
        <v>4</v>
      </c>
      <c r="G65" s="149">
        <v>2</v>
      </c>
      <c r="H65" s="149">
        <v>21</v>
      </c>
      <c r="I65" s="13">
        <v>1569.95</v>
      </c>
      <c r="J65" s="149">
        <v>33</v>
      </c>
      <c r="K65" s="149" t="s">
        <v>26</v>
      </c>
      <c r="L65" s="14">
        <v>6910181.5999999996</v>
      </c>
      <c r="M65" s="14">
        <v>88244.97</v>
      </c>
      <c r="N65" s="14">
        <v>0</v>
      </c>
      <c r="O65" s="14">
        <v>0</v>
      </c>
      <c r="P65" s="14">
        <v>0</v>
      </c>
      <c r="Q65" s="14">
        <v>186901.21</v>
      </c>
      <c r="R65" s="14">
        <v>6635035.4199999999</v>
      </c>
      <c r="S65" s="14" t="s">
        <v>173</v>
      </c>
      <c r="U65" s="92" t="e">
        <f>VLOOKUP(D65,[1]TDSheet!$A$16:$I$1194,9,0)</f>
        <v>#N/A</v>
      </c>
      <c r="W65" s="93"/>
    </row>
    <row r="66" spans="1:23" ht="75" hidden="1" x14ac:dyDescent="0.25">
      <c r="A66" s="149">
        <v>48</v>
      </c>
      <c r="B66" s="149">
        <v>6</v>
      </c>
      <c r="C66" s="12" t="s">
        <v>30</v>
      </c>
      <c r="D66" s="12">
        <v>99988679</v>
      </c>
      <c r="E66" s="148" t="s">
        <v>220</v>
      </c>
      <c r="F66" s="149">
        <v>2</v>
      </c>
      <c r="G66" s="149">
        <v>2</v>
      </c>
      <c r="H66" s="149">
        <v>8</v>
      </c>
      <c r="I66" s="13">
        <v>411.4</v>
      </c>
      <c r="J66" s="149">
        <v>12</v>
      </c>
      <c r="K66" s="149" t="s">
        <v>26</v>
      </c>
      <c r="L66" s="14">
        <v>1886765.46</v>
      </c>
      <c r="M66" s="14">
        <v>173943.58</v>
      </c>
      <c r="N66" s="14">
        <v>0</v>
      </c>
      <c r="O66" s="14">
        <v>0</v>
      </c>
      <c r="P66" s="14">
        <v>0</v>
      </c>
      <c r="Q66" s="14">
        <v>46643.64</v>
      </c>
      <c r="R66" s="14">
        <v>1666178.24</v>
      </c>
      <c r="S66" s="14" t="s">
        <v>173</v>
      </c>
      <c r="U66" s="92" t="e">
        <f>VLOOKUP(D66,[1]TDSheet!$A$16:$I$1194,9,0)</f>
        <v>#N/A</v>
      </c>
      <c r="W66" s="93"/>
    </row>
    <row r="67" spans="1:23" ht="56.25" hidden="1" x14ac:dyDescent="0.25">
      <c r="A67" s="149">
        <v>49</v>
      </c>
      <c r="B67" s="149">
        <v>7</v>
      </c>
      <c r="C67" s="12" t="s">
        <v>30</v>
      </c>
      <c r="D67" s="12">
        <v>99998014</v>
      </c>
      <c r="E67" s="148" t="s">
        <v>221</v>
      </c>
      <c r="F67" s="149">
        <v>2</v>
      </c>
      <c r="G67" s="149">
        <v>1</v>
      </c>
      <c r="H67" s="149">
        <v>6</v>
      </c>
      <c r="I67" s="13">
        <v>271.10000000000002</v>
      </c>
      <c r="J67" s="149">
        <v>13</v>
      </c>
      <c r="K67" s="149" t="s">
        <v>26</v>
      </c>
      <c r="L67" s="14">
        <v>1278740.8500000001</v>
      </c>
      <c r="M67" s="14">
        <v>58382.19</v>
      </c>
      <c r="N67" s="14">
        <v>0</v>
      </c>
      <c r="O67" s="14">
        <v>0</v>
      </c>
      <c r="P67" s="14">
        <v>0</v>
      </c>
      <c r="Q67" s="14">
        <v>24571.51</v>
      </c>
      <c r="R67" s="14">
        <v>1195787.1499999999</v>
      </c>
      <c r="S67" s="14" t="s">
        <v>173</v>
      </c>
      <c r="U67" s="92" t="e">
        <f>VLOOKUP(D67,[1]TDSheet!$A$16:$I$1194,9,0)</f>
        <v>#N/A</v>
      </c>
      <c r="W67" s="93"/>
    </row>
    <row r="68" spans="1:23" ht="56.25" hidden="1" x14ac:dyDescent="0.25">
      <c r="A68" s="149">
        <v>50</v>
      </c>
      <c r="B68" s="149">
        <v>8</v>
      </c>
      <c r="C68" s="12" t="s">
        <v>30</v>
      </c>
      <c r="D68" s="12">
        <v>737753272</v>
      </c>
      <c r="E68" s="148" t="s">
        <v>222</v>
      </c>
      <c r="F68" s="149">
        <v>2</v>
      </c>
      <c r="G68" s="149">
        <v>1</v>
      </c>
      <c r="H68" s="149">
        <v>5</v>
      </c>
      <c r="I68" s="13">
        <v>256.2</v>
      </c>
      <c r="J68" s="149">
        <v>11</v>
      </c>
      <c r="K68" s="149" t="s">
        <v>26</v>
      </c>
      <c r="L68" s="14">
        <v>1844772.02</v>
      </c>
      <c r="M68" s="14">
        <v>119135.87</v>
      </c>
      <c r="N68" s="14">
        <v>0</v>
      </c>
      <c r="O68" s="14">
        <v>0</v>
      </c>
      <c r="P68" s="14">
        <v>0</v>
      </c>
      <c r="Q68" s="14">
        <v>35054.54</v>
      </c>
      <c r="R68" s="14">
        <v>1690581.61</v>
      </c>
      <c r="S68" s="14" t="s">
        <v>173</v>
      </c>
      <c r="U68" s="92" t="e">
        <f>VLOOKUP(D68,[1]TDSheet!$A$16:$I$1194,9,0)</f>
        <v>#N/A</v>
      </c>
      <c r="W68" s="93"/>
    </row>
    <row r="69" spans="1:23" ht="56.25" hidden="1" x14ac:dyDescent="0.25">
      <c r="A69" s="149">
        <v>51</v>
      </c>
      <c r="B69" s="149">
        <v>9</v>
      </c>
      <c r="C69" s="12" t="s">
        <v>30</v>
      </c>
      <c r="D69" s="12">
        <v>737767616</v>
      </c>
      <c r="E69" s="148" t="s">
        <v>223</v>
      </c>
      <c r="F69" s="149">
        <v>1</v>
      </c>
      <c r="G69" s="149">
        <v>1</v>
      </c>
      <c r="H69" s="149">
        <v>13</v>
      </c>
      <c r="I69" s="13">
        <v>227.3</v>
      </c>
      <c r="J69" s="149">
        <v>13</v>
      </c>
      <c r="K69" s="149" t="s">
        <v>26</v>
      </c>
      <c r="L69" s="14">
        <v>1092509.71</v>
      </c>
      <c r="M69" s="14">
        <v>90103.2</v>
      </c>
      <c r="N69" s="14">
        <v>0</v>
      </c>
      <c r="O69" s="14">
        <v>0</v>
      </c>
      <c r="P69" s="14">
        <v>0</v>
      </c>
      <c r="Q69" s="14">
        <v>23612.080000000002</v>
      </c>
      <c r="R69" s="14">
        <v>978794.43</v>
      </c>
      <c r="S69" s="14" t="s">
        <v>173</v>
      </c>
      <c r="U69" s="92" t="e">
        <f>VLOOKUP(D69,[1]TDSheet!$A$16:$I$1194,9,0)</f>
        <v>#N/A</v>
      </c>
      <c r="W69" s="93"/>
    </row>
    <row r="70" spans="1:23" ht="75" hidden="1" x14ac:dyDescent="0.25">
      <c r="A70" s="149">
        <v>52</v>
      </c>
      <c r="B70" s="149">
        <v>10</v>
      </c>
      <c r="C70" s="12" t="s">
        <v>30</v>
      </c>
      <c r="D70" s="12">
        <v>48400406</v>
      </c>
      <c r="E70" s="148" t="s">
        <v>224</v>
      </c>
      <c r="F70" s="149">
        <v>3</v>
      </c>
      <c r="G70" s="149">
        <v>3</v>
      </c>
      <c r="H70" s="149">
        <v>57</v>
      </c>
      <c r="I70" s="13">
        <v>1960.2</v>
      </c>
      <c r="J70" s="149">
        <v>115</v>
      </c>
      <c r="K70" s="149" t="s">
        <v>26</v>
      </c>
      <c r="L70" s="14">
        <v>4139389</v>
      </c>
      <c r="M70" s="14">
        <v>521449.27</v>
      </c>
      <c r="N70" s="14">
        <v>0</v>
      </c>
      <c r="O70" s="14">
        <v>0</v>
      </c>
      <c r="P70" s="14">
        <v>0</v>
      </c>
      <c r="Q70" s="14">
        <v>136928.29</v>
      </c>
      <c r="R70" s="14">
        <v>3481011.44</v>
      </c>
      <c r="S70" s="14" t="s">
        <v>173</v>
      </c>
      <c r="U70" s="92" t="e">
        <f>VLOOKUP(D70,[1]TDSheet!$A$16:$I$1194,9,0)</f>
        <v>#N/A</v>
      </c>
      <c r="W70" s="93"/>
    </row>
    <row r="71" spans="1:23" ht="75" hidden="1" x14ac:dyDescent="0.25">
      <c r="A71" s="149">
        <v>53</v>
      </c>
      <c r="B71" s="149">
        <v>11</v>
      </c>
      <c r="C71" s="12" t="s">
        <v>30</v>
      </c>
      <c r="D71" s="12">
        <v>48400448</v>
      </c>
      <c r="E71" s="148" t="s">
        <v>225</v>
      </c>
      <c r="F71" s="149">
        <v>2</v>
      </c>
      <c r="G71" s="149">
        <v>3</v>
      </c>
      <c r="H71" s="149">
        <v>18</v>
      </c>
      <c r="I71" s="13">
        <v>1372.7</v>
      </c>
      <c r="J71" s="149">
        <v>29</v>
      </c>
      <c r="K71" s="149" t="s">
        <v>26</v>
      </c>
      <c r="L71" s="14">
        <v>3328770.72</v>
      </c>
      <c r="M71" s="14">
        <v>523765.65</v>
      </c>
      <c r="N71" s="14">
        <v>0</v>
      </c>
      <c r="O71" s="14">
        <v>0</v>
      </c>
      <c r="P71" s="14">
        <v>0</v>
      </c>
      <c r="Q71" s="14">
        <v>139979.43</v>
      </c>
      <c r="R71" s="14">
        <v>2665025.64</v>
      </c>
      <c r="S71" s="14" t="s">
        <v>173</v>
      </c>
      <c r="U71" s="92" t="e">
        <f>VLOOKUP(D71,[1]TDSheet!$A$16:$I$1194,9,0)</f>
        <v>#N/A</v>
      </c>
      <c r="W71" s="93"/>
    </row>
    <row r="72" spans="1:23" ht="93.75" hidden="1" x14ac:dyDescent="0.25">
      <c r="A72" s="149">
        <v>54</v>
      </c>
      <c r="B72" s="149">
        <v>12</v>
      </c>
      <c r="C72" s="12" t="s">
        <v>30</v>
      </c>
      <c r="D72" s="12">
        <v>99990247</v>
      </c>
      <c r="E72" s="148" t="s">
        <v>226</v>
      </c>
      <c r="F72" s="149">
        <v>5</v>
      </c>
      <c r="G72" s="149">
        <v>4</v>
      </c>
      <c r="H72" s="149">
        <v>66</v>
      </c>
      <c r="I72" s="13">
        <v>3101.7</v>
      </c>
      <c r="J72" s="149">
        <v>110</v>
      </c>
      <c r="K72" s="149" t="s">
        <v>26</v>
      </c>
      <c r="L72" s="14">
        <v>8345200.6699999999</v>
      </c>
      <c r="M72" s="14">
        <v>1632771.48</v>
      </c>
      <c r="N72" s="14">
        <v>0</v>
      </c>
      <c r="O72" s="14">
        <v>0</v>
      </c>
      <c r="P72" s="14">
        <v>0</v>
      </c>
      <c r="Q72" s="14">
        <v>432751.26</v>
      </c>
      <c r="R72" s="14">
        <v>6279677.9299999997</v>
      </c>
      <c r="S72" s="14" t="s">
        <v>173</v>
      </c>
      <c r="U72" s="92" t="e">
        <f>VLOOKUP(D72,[1]TDSheet!$A$16:$I$1194,9,0)</f>
        <v>#N/A</v>
      </c>
      <c r="W72" s="93"/>
    </row>
    <row r="73" spans="1:23" ht="56.25" hidden="1" x14ac:dyDescent="0.25">
      <c r="A73" s="149">
        <v>55</v>
      </c>
      <c r="B73" s="149">
        <v>13</v>
      </c>
      <c r="C73" s="12" t="s">
        <v>30</v>
      </c>
      <c r="D73" s="12">
        <v>246137506</v>
      </c>
      <c r="E73" s="148" t="s">
        <v>227</v>
      </c>
      <c r="F73" s="149">
        <v>5</v>
      </c>
      <c r="G73" s="149">
        <v>4</v>
      </c>
      <c r="H73" s="149">
        <v>46</v>
      </c>
      <c r="I73" s="13">
        <v>3960.2</v>
      </c>
      <c r="J73" s="149">
        <v>68</v>
      </c>
      <c r="K73" s="149" t="s">
        <v>26</v>
      </c>
      <c r="L73" s="14">
        <v>15008993.210000001</v>
      </c>
      <c r="M73" s="14">
        <v>1391515.55</v>
      </c>
      <c r="N73" s="14">
        <v>0</v>
      </c>
      <c r="O73" s="14">
        <v>0</v>
      </c>
      <c r="P73" s="14">
        <v>0</v>
      </c>
      <c r="Q73" s="14">
        <v>370399.19</v>
      </c>
      <c r="R73" s="14">
        <v>13247078.470000001</v>
      </c>
      <c r="S73" s="14" t="s">
        <v>173</v>
      </c>
      <c r="U73" s="92" t="e">
        <f>VLOOKUP(D73,[1]TDSheet!$A$16:$I$1194,9,0)</f>
        <v>#N/A</v>
      </c>
      <c r="W73" s="93"/>
    </row>
    <row r="74" spans="1:23" ht="56.25" hidden="1" x14ac:dyDescent="0.25">
      <c r="A74" s="149">
        <v>56</v>
      </c>
      <c r="B74" s="149">
        <v>14</v>
      </c>
      <c r="C74" s="12" t="s">
        <v>30</v>
      </c>
      <c r="D74" s="12">
        <v>738603575</v>
      </c>
      <c r="E74" s="148" t="s">
        <v>228</v>
      </c>
      <c r="F74" s="149">
        <v>5</v>
      </c>
      <c r="G74" s="149">
        <v>6</v>
      </c>
      <c r="H74" s="149">
        <v>90</v>
      </c>
      <c r="I74" s="13">
        <v>5618.4</v>
      </c>
      <c r="J74" s="149">
        <v>175</v>
      </c>
      <c r="K74" s="149" t="s">
        <v>26</v>
      </c>
      <c r="L74" s="14">
        <v>36185839.890000001</v>
      </c>
      <c r="M74" s="14">
        <v>2546512.13</v>
      </c>
      <c r="N74" s="14">
        <v>0</v>
      </c>
      <c r="O74" s="14">
        <v>0</v>
      </c>
      <c r="P74" s="14">
        <v>0</v>
      </c>
      <c r="Q74" s="14">
        <v>674663.12</v>
      </c>
      <c r="R74" s="14">
        <v>32964664.640000001</v>
      </c>
      <c r="S74" s="14" t="s">
        <v>173</v>
      </c>
      <c r="U74" s="92" t="e">
        <f>VLOOKUP(D74,[1]TDSheet!$A$16:$I$1194,9,0)</f>
        <v>#N/A</v>
      </c>
      <c r="W74" s="93"/>
    </row>
    <row r="75" spans="1:23" ht="56.25" hidden="1" x14ac:dyDescent="0.25">
      <c r="A75" s="149">
        <v>57</v>
      </c>
      <c r="B75" s="149">
        <v>15</v>
      </c>
      <c r="C75" s="12" t="s">
        <v>30</v>
      </c>
      <c r="D75" s="12">
        <v>737828134</v>
      </c>
      <c r="E75" s="148" t="s">
        <v>229</v>
      </c>
      <c r="F75" s="149">
        <v>3</v>
      </c>
      <c r="G75" s="149">
        <v>2</v>
      </c>
      <c r="H75" s="149">
        <v>11</v>
      </c>
      <c r="I75" s="13">
        <v>684</v>
      </c>
      <c r="J75" s="149">
        <v>24</v>
      </c>
      <c r="K75" s="149" t="s">
        <v>26</v>
      </c>
      <c r="L75" s="14">
        <v>4595456.4000000004</v>
      </c>
      <c r="M75" s="14">
        <v>371873.03</v>
      </c>
      <c r="N75" s="14">
        <v>0</v>
      </c>
      <c r="O75" s="14">
        <v>0</v>
      </c>
      <c r="P75" s="14">
        <v>0</v>
      </c>
      <c r="Q75" s="14">
        <v>99900.92</v>
      </c>
      <c r="R75" s="14">
        <v>4123682.45</v>
      </c>
      <c r="S75" s="14" t="s">
        <v>173</v>
      </c>
      <c r="U75" s="92" t="e">
        <f>VLOOKUP(D75,[1]TDSheet!$A$16:$I$1194,9,0)</f>
        <v>#N/A</v>
      </c>
      <c r="W75" s="93"/>
    </row>
    <row r="76" spans="1:23" ht="56.25" hidden="1" x14ac:dyDescent="0.25">
      <c r="A76" s="149">
        <v>58</v>
      </c>
      <c r="B76" s="149">
        <v>16</v>
      </c>
      <c r="C76" s="108" t="s">
        <v>30</v>
      </c>
      <c r="D76" s="108">
        <v>738715383</v>
      </c>
      <c r="E76" s="107" t="s">
        <v>230</v>
      </c>
      <c r="F76" s="149">
        <v>4</v>
      </c>
      <c r="G76" s="149">
        <v>3</v>
      </c>
      <c r="H76" s="149">
        <v>32</v>
      </c>
      <c r="I76" s="13">
        <v>1915</v>
      </c>
      <c r="J76" s="149">
        <v>63</v>
      </c>
      <c r="K76" s="149" t="s">
        <v>26</v>
      </c>
      <c r="L76" s="14">
        <v>12516623.109999999</v>
      </c>
      <c r="M76" s="14">
        <v>934914.43</v>
      </c>
      <c r="N76" s="14">
        <v>0</v>
      </c>
      <c r="O76" s="14">
        <v>0</v>
      </c>
      <c r="P76" s="14">
        <v>0</v>
      </c>
      <c r="Q76" s="14">
        <v>249723.79</v>
      </c>
      <c r="R76" s="14">
        <v>11331984.890000001</v>
      </c>
      <c r="S76" s="14" t="s">
        <v>173</v>
      </c>
      <c r="U76" s="92" t="e">
        <f>VLOOKUP(D76,[1]TDSheet!$A$16:$I$1194,9,0)</f>
        <v>#N/A</v>
      </c>
      <c r="W76" s="93"/>
    </row>
    <row r="77" spans="1:23" ht="75" hidden="1" x14ac:dyDescent="0.25">
      <c r="A77" s="149">
        <v>59</v>
      </c>
      <c r="B77" s="149">
        <v>17</v>
      </c>
      <c r="C77" s="12" t="s">
        <v>30</v>
      </c>
      <c r="D77" s="12">
        <v>75140596</v>
      </c>
      <c r="E77" s="148" t="s">
        <v>231</v>
      </c>
      <c r="F77" s="149">
        <v>9</v>
      </c>
      <c r="G77" s="149">
        <v>1</v>
      </c>
      <c r="H77" s="149">
        <v>36</v>
      </c>
      <c r="I77" s="13">
        <v>2407.6999999999998</v>
      </c>
      <c r="J77" s="149">
        <v>78</v>
      </c>
      <c r="K77" s="149" t="s">
        <v>26</v>
      </c>
      <c r="L77" s="14">
        <v>2894184.96</v>
      </c>
      <c r="M77" s="14">
        <v>839215.4</v>
      </c>
      <c r="N77" s="14">
        <v>0</v>
      </c>
      <c r="O77" s="14">
        <v>0</v>
      </c>
      <c r="P77" s="14">
        <v>0</v>
      </c>
      <c r="Q77" s="14">
        <v>277318</v>
      </c>
      <c r="R77" s="14">
        <v>1777651.56</v>
      </c>
      <c r="S77" s="14" t="s">
        <v>173</v>
      </c>
      <c r="U77" s="92" t="e">
        <f>VLOOKUP(D77,[1]TDSheet!$A$16:$I$1194,9,0)</f>
        <v>#N/A</v>
      </c>
      <c r="W77" s="93"/>
    </row>
    <row r="78" spans="1:23" ht="56.25" hidden="1" x14ac:dyDescent="0.25">
      <c r="A78" s="149">
        <v>60</v>
      </c>
      <c r="B78" s="149">
        <v>18</v>
      </c>
      <c r="C78" s="12" t="s">
        <v>30</v>
      </c>
      <c r="D78" s="12">
        <v>99999891</v>
      </c>
      <c r="E78" s="148" t="s">
        <v>232</v>
      </c>
      <c r="F78" s="149">
        <v>9</v>
      </c>
      <c r="G78" s="149">
        <v>1</v>
      </c>
      <c r="H78" s="149">
        <v>36</v>
      </c>
      <c r="I78" s="13">
        <v>2546.6</v>
      </c>
      <c r="J78" s="149">
        <v>41</v>
      </c>
      <c r="K78" s="149" t="s">
        <v>26</v>
      </c>
      <c r="L78" s="14">
        <v>2894184.96</v>
      </c>
      <c r="M78" s="14">
        <v>38904.01</v>
      </c>
      <c r="N78" s="14">
        <v>0</v>
      </c>
      <c r="O78" s="14">
        <v>0</v>
      </c>
      <c r="P78" s="14">
        <v>0</v>
      </c>
      <c r="Q78" s="14">
        <v>207412.19</v>
      </c>
      <c r="R78" s="14">
        <v>2647868.7599999998</v>
      </c>
      <c r="S78" s="14" t="s">
        <v>173</v>
      </c>
      <c r="U78" s="92" t="e">
        <f>VLOOKUP(D78,[1]TDSheet!$A$16:$I$1194,9,0)</f>
        <v>#N/A</v>
      </c>
      <c r="W78" s="93"/>
    </row>
    <row r="79" spans="1:23" ht="40.5" hidden="1" customHeight="1" x14ac:dyDescent="0.25">
      <c r="A79" s="286" t="s">
        <v>31</v>
      </c>
      <c r="B79" s="287"/>
      <c r="C79" s="287"/>
      <c r="D79" s="287"/>
      <c r="E79" s="288"/>
      <c r="F79" s="149" t="s">
        <v>171</v>
      </c>
      <c r="G79" s="149" t="s">
        <v>171</v>
      </c>
      <c r="H79" s="149" t="s">
        <v>171</v>
      </c>
      <c r="I79" s="13">
        <v>8121.3</v>
      </c>
      <c r="J79" s="149">
        <v>149</v>
      </c>
      <c r="K79" s="149" t="s">
        <v>171</v>
      </c>
      <c r="L79" s="14">
        <v>36987190.849999994</v>
      </c>
      <c r="M79" s="14">
        <v>1983593.8199999998</v>
      </c>
      <c r="N79" s="14">
        <v>0</v>
      </c>
      <c r="O79" s="14">
        <v>0</v>
      </c>
      <c r="P79" s="14">
        <v>0</v>
      </c>
      <c r="Q79" s="14">
        <v>1032511.57</v>
      </c>
      <c r="R79" s="14">
        <v>33971085.460000001</v>
      </c>
      <c r="S79" s="14"/>
      <c r="U79" s="92" t="e">
        <f>VLOOKUP(D79,[1]TDSheet!$A$16:$I$1194,9,0)</f>
        <v>#N/A</v>
      </c>
      <c r="W79" s="93"/>
    </row>
    <row r="80" spans="1:23" ht="75" hidden="1" x14ac:dyDescent="0.25">
      <c r="A80" s="149">
        <v>61</v>
      </c>
      <c r="B80" s="149">
        <v>1</v>
      </c>
      <c r="C80" s="12" t="s">
        <v>32</v>
      </c>
      <c r="D80" s="12">
        <v>99996769</v>
      </c>
      <c r="E80" s="148" t="s">
        <v>233</v>
      </c>
      <c r="F80" s="149">
        <v>3</v>
      </c>
      <c r="G80" s="149">
        <v>2</v>
      </c>
      <c r="H80" s="149">
        <v>18</v>
      </c>
      <c r="I80" s="13">
        <v>925.7</v>
      </c>
      <c r="J80" s="149">
        <v>20</v>
      </c>
      <c r="K80" s="149" t="s">
        <v>26</v>
      </c>
      <c r="L80" s="14">
        <v>5353725.6500000004</v>
      </c>
      <c r="M80" s="14">
        <v>340386.53</v>
      </c>
      <c r="N80" s="14">
        <v>0</v>
      </c>
      <c r="O80" s="14">
        <v>0</v>
      </c>
      <c r="P80" s="14">
        <v>0</v>
      </c>
      <c r="Q80" s="14">
        <v>100568.2</v>
      </c>
      <c r="R80" s="14">
        <v>4912770.92</v>
      </c>
      <c r="S80" s="14" t="s">
        <v>173</v>
      </c>
      <c r="U80" s="92" t="e">
        <f>VLOOKUP(D80,[1]TDSheet!$A$16:$I$1194,9,0)</f>
        <v>#N/A</v>
      </c>
      <c r="W80" s="93"/>
    </row>
    <row r="81" spans="1:23" ht="56.25" hidden="1" x14ac:dyDescent="0.25">
      <c r="A81" s="149">
        <v>62</v>
      </c>
      <c r="B81" s="149">
        <v>2</v>
      </c>
      <c r="C81" s="12" t="s">
        <v>32</v>
      </c>
      <c r="D81" s="12">
        <v>99992409</v>
      </c>
      <c r="E81" s="148" t="s">
        <v>234</v>
      </c>
      <c r="F81" s="149">
        <v>5</v>
      </c>
      <c r="G81" s="149">
        <v>3</v>
      </c>
      <c r="H81" s="149">
        <v>69</v>
      </c>
      <c r="I81" s="13">
        <v>3578.3</v>
      </c>
      <c r="J81" s="149">
        <v>69</v>
      </c>
      <c r="K81" s="149" t="s">
        <v>26</v>
      </c>
      <c r="L81" s="14">
        <v>14134244</v>
      </c>
      <c r="M81" s="14">
        <v>56871.16</v>
      </c>
      <c r="N81" s="14">
        <v>0</v>
      </c>
      <c r="O81" s="14">
        <v>0</v>
      </c>
      <c r="P81" s="14">
        <v>0</v>
      </c>
      <c r="Q81" s="14">
        <v>493476.26</v>
      </c>
      <c r="R81" s="14">
        <v>13583896.58</v>
      </c>
      <c r="S81" s="14" t="s">
        <v>173</v>
      </c>
      <c r="U81" s="92" t="e">
        <f>VLOOKUP(D81,[1]TDSheet!$A$16:$I$1194,9,0)</f>
        <v>#N/A</v>
      </c>
      <c r="W81" s="93"/>
    </row>
    <row r="82" spans="1:23" ht="56.25" hidden="1" x14ac:dyDescent="0.25">
      <c r="A82" s="149">
        <v>63</v>
      </c>
      <c r="B82" s="149">
        <v>3</v>
      </c>
      <c r="C82" s="12" t="s">
        <v>32</v>
      </c>
      <c r="D82" s="12">
        <v>99991909</v>
      </c>
      <c r="E82" s="148" t="s">
        <v>235</v>
      </c>
      <c r="F82" s="149">
        <v>5</v>
      </c>
      <c r="G82" s="149">
        <v>4</v>
      </c>
      <c r="H82" s="149">
        <v>60</v>
      </c>
      <c r="I82" s="13">
        <v>3617.3</v>
      </c>
      <c r="J82" s="149">
        <v>60</v>
      </c>
      <c r="K82" s="149" t="s">
        <v>26</v>
      </c>
      <c r="L82" s="14">
        <v>17499221.199999999</v>
      </c>
      <c r="M82" s="14">
        <v>1586336.13</v>
      </c>
      <c r="N82" s="14">
        <v>0</v>
      </c>
      <c r="O82" s="14">
        <v>0</v>
      </c>
      <c r="P82" s="14">
        <v>0</v>
      </c>
      <c r="Q82" s="14">
        <v>438467.11</v>
      </c>
      <c r="R82" s="14">
        <v>15474417.960000001</v>
      </c>
      <c r="S82" s="14" t="s">
        <v>173</v>
      </c>
      <c r="U82" s="92" t="e">
        <f>VLOOKUP(D82,[1]TDSheet!$A$16:$I$1194,9,0)</f>
        <v>#N/A</v>
      </c>
      <c r="W82" s="93"/>
    </row>
    <row r="83" spans="1:23" ht="51" hidden="1" customHeight="1" x14ac:dyDescent="0.25">
      <c r="A83" s="286" t="s">
        <v>33</v>
      </c>
      <c r="B83" s="287"/>
      <c r="C83" s="287"/>
      <c r="D83" s="287"/>
      <c r="E83" s="288"/>
      <c r="F83" s="149" t="s">
        <v>171</v>
      </c>
      <c r="G83" s="149" t="s">
        <v>171</v>
      </c>
      <c r="H83" s="149" t="s">
        <v>171</v>
      </c>
      <c r="I83" s="13">
        <v>808749.96</v>
      </c>
      <c r="J83" s="158">
        <v>22753</v>
      </c>
      <c r="K83" s="149" t="s">
        <v>171</v>
      </c>
      <c r="L83" s="14">
        <v>1897125758.5572004</v>
      </c>
      <c r="M83" s="14">
        <v>203226509.86000004</v>
      </c>
      <c r="N83" s="14">
        <v>0</v>
      </c>
      <c r="O83" s="14">
        <v>0</v>
      </c>
      <c r="P83" s="14">
        <v>0</v>
      </c>
      <c r="Q83" s="14">
        <v>81119552.849999934</v>
      </c>
      <c r="R83" s="14">
        <v>1612779695.8471999</v>
      </c>
      <c r="S83" s="14"/>
      <c r="U83" s="92" t="e">
        <f>VLOOKUP(D83,[1]TDSheet!$A$16:$I$1194,9,0)</f>
        <v>#N/A</v>
      </c>
      <c r="W83" s="93"/>
    </row>
    <row r="84" spans="1:23" ht="56.25" x14ac:dyDescent="0.25">
      <c r="A84" s="149">
        <v>64</v>
      </c>
      <c r="B84" s="150">
        <v>1</v>
      </c>
      <c r="C84" s="108" t="s">
        <v>34</v>
      </c>
      <c r="D84" s="108">
        <v>721226673</v>
      </c>
      <c r="E84" s="107" t="s">
        <v>236</v>
      </c>
      <c r="F84" s="149">
        <v>2</v>
      </c>
      <c r="G84" s="149">
        <v>4</v>
      </c>
      <c r="H84" s="149">
        <v>16</v>
      </c>
      <c r="I84" s="13">
        <v>1592.8</v>
      </c>
      <c r="J84" s="149">
        <v>51</v>
      </c>
      <c r="K84" s="149" t="s">
        <v>26</v>
      </c>
      <c r="L84" s="14">
        <v>3837500</v>
      </c>
      <c r="M84" s="14">
        <v>337687</v>
      </c>
      <c r="N84" s="14">
        <v>0</v>
      </c>
      <c r="O84" s="14">
        <v>0</v>
      </c>
      <c r="P84" s="14">
        <v>0</v>
      </c>
      <c r="Q84" s="14">
        <v>101728.16</v>
      </c>
      <c r="R84" s="14">
        <v>3398084.84</v>
      </c>
      <c r="S84" s="14" t="s">
        <v>173</v>
      </c>
      <c r="U84" s="92" t="e">
        <f>VLOOKUP(D84,[1]TDSheet!$A$16:$I$1194,9,0)</f>
        <v>#N/A</v>
      </c>
      <c r="W84" s="93"/>
    </row>
    <row r="85" spans="1:23" ht="56.25" x14ac:dyDescent="0.25">
      <c r="A85" s="149">
        <v>65</v>
      </c>
      <c r="B85" s="149">
        <v>2</v>
      </c>
      <c r="C85" s="12" t="s">
        <v>34</v>
      </c>
      <c r="D85" s="12">
        <v>723860065</v>
      </c>
      <c r="E85" s="148" t="s">
        <v>237</v>
      </c>
      <c r="F85" s="149">
        <v>3</v>
      </c>
      <c r="G85" s="149">
        <v>1</v>
      </c>
      <c r="H85" s="149">
        <v>43</v>
      </c>
      <c r="I85" s="13">
        <v>1666.2</v>
      </c>
      <c r="J85" s="149">
        <v>88</v>
      </c>
      <c r="K85" s="149" t="s">
        <v>26</v>
      </c>
      <c r="L85" s="14">
        <v>1963858</v>
      </c>
      <c r="M85" s="14">
        <v>451717.51</v>
      </c>
      <c r="N85" s="14">
        <v>0</v>
      </c>
      <c r="O85" s="14">
        <v>0</v>
      </c>
      <c r="P85" s="14">
        <v>0</v>
      </c>
      <c r="Q85" s="14">
        <v>126493.67</v>
      </c>
      <c r="R85" s="14">
        <v>1385646.82</v>
      </c>
      <c r="S85" s="14" t="s">
        <v>173</v>
      </c>
      <c r="U85" s="92" t="e">
        <f>VLOOKUP(D85,[1]TDSheet!$A$16:$I$1194,9,0)</f>
        <v>#N/A</v>
      </c>
      <c r="W85" s="93"/>
    </row>
    <row r="86" spans="1:23" ht="75" x14ac:dyDescent="0.25">
      <c r="A86" s="149">
        <v>66</v>
      </c>
      <c r="B86" s="150">
        <v>3</v>
      </c>
      <c r="C86" s="12" t="s">
        <v>34</v>
      </c>
      <c r="D86" s="12">
        <v>736611905</v>
      </c>
      <c r="E86" s="148" t="s">
        <v>238</v>
      </c>
      <c r="F86" s="149">
        <v>2</v>
      </c>
      <c r="G86" s="149">
        <v>1</v>
      </c>
      <c r="H86" s="149">
        <v>8</v>
      </c>
      <c r="I86" s="13">
        <v>365</v>
      </c>
      <c r="J86" s="149">
        <v>19</v>
      </c>
      <c r="K86" s="149" t="s">
        <v>26</v>
      </c>
      <c r="L86" s="14">
        <v>1094625.44</v>
      </c>
      <c r="M86" s="14">
        <v>98922.72</v>
      </c>
      <c r="N86" s="14">
        <v>0</v>
      </c>
      <c r="O86" s="14">
        <v>0</v>
      </c>
      <c r="P86" s="14">
        <v>0</v>
      </c>
      <c r="Q86" s="14">
        <v>28391.29</v>
      </c>
      <c r="R86" s="14">
        <v>967311.43</v>
      </c>
      <c r="S86" s="14" t="s">
        <v>173</v>
      </c>
      <c r="U86" s="92" t="e">
        <f>VLOOKUP(D86,[1]TDSheet!$A$16:$I$1194,9,0)</f>
        <v>#N/A</v>
      </c>
      <c r="W86" s="93"/>
    </row>
    <row r="87" spans="1:23" ht="56.25" x14ac:dyDescent="0.25">
      <c r="A87" s="149">
        <v>67</v>
      </c>
      <c r="B87" s="149">
        <v>4</v>
      </c>
      <c r="C87" s="12" t="s">
        <v>34</v>
      </c>
      <c r="D87" s="12">
        <v>723859517</v>
      </c>
      <c r="E87" s="148" t="s">
        <v>239</v>
      </c>
      <c r="F87" s="149">
        <v>2</v>
      </c>
      <c r="G87" s="149">
        <v>1</v>
      </c>
      <c r="H87" s="149">
        <v>28</v>
      </c>
      <c r="I87" s="13">
        <v>1049.1199999999999</v>
      </c>
      <c r="J87" s="149">
        <v>81</v>
      </c>
      <c r="K87" s="149" t="s">
        <v>26</v>
      </c>
      <c r="L87" s="14">
        <v>3910000</v>
      </c>
      <c r="M87" s="14">
        <v>325203.62</v>
      </c>
      <c r="N87" s="14">
        <v>0</v>
      </c>
      <c r="O87" s="14">
        <v>0</v>
      </c>
      <c r="P87" s="14">
        <v>0</v>
      </c>
      <c r="Q87" s="14">
        <v>91752.46</v>
      </c>
      <c r="R87" s="14">
        <v>3493043.92</v>
      </c>
      <c r="S87" s="14" t="s">
        <v>173</v>
      </c>
      <c r="U87" s="92" t="e">
        <f>VLOOKUP(D87,[1]TDSheet!$A$16:$I$1194,9,0)</f>
        <v>#N/A</v>
      </c>
      <c r="W87" s="93"/>
    </row>
    <row r="88" spans="1:23" ht="56.25" hidden="1" x14ac:dyDescent="0.25">
      <c r="A88" s="149">
        <v>68</v>
      </c>
      <c r="B88" s="150">
        <v>5</v>
      </c>
      <c r="C88" s="12" t="s">
        <v>34</v>
      </c>
      <c r="D88" s="12">
        <v>731410673</v>
      </c>
      <c r="E88" s="148" t="s">
        <v>240</v>
      </c>
      <c r="F88" s="149">
        <v>5</v>
      </c>
      <c r="G88" s="149">
        <v>6</v>
      </c>
      <c r="H88" s="149">
        <v>90</v>
      </c>
      <c r="I88" s="13">
        <v>5547</v>
      </c>
      <c r="J88" s="149">
        <v>90</v>
      </c>
      <c r="K88" s="149" t="s">
        <v>26</v>
      </c>
      <c r="L88" s="14">
        <v>28837618.719999999</v>
      </c>
      <c r="M88" s="14">
        <v>230916.89</v>
      </c>
      <c r="N88" s="14">
        <v>0</v>
      </c>
      <c r="O88" s="14">
        <v>0</v>
      </c>
      <c r="P88" s="14">
        <v>0</v>
      </c>
      <c r="Q88" s="14">
        <v>624583.21</v>
      </c>
      <c r="R88" s="14">
        <v>27982118.620000001</v>
      </c>
      <c r="S88" s="14" t="s">
        <v>173</v>
      </c>
      <c r="U88" s="92" t="e">
        <f>VLOOKUP(D88,[1]TDSheet!$A$16:$I$1194,9,0)</f>
        <v>#N/A</v>
      </c>
      <c r="W88" s="93"/>
    </row>
    <row r="89" spans="1:23" ht="75" x14ac:dyDescent="0.25">
      <c r="A89" s="149">
        <v>69</v>
      </c>
      <c r="B89" s="149">
        <v>6</v>
      </c>
      <c r="C89" s="12" t="s">
        <v>34</v>
      </c>
      <c r="D89" s="12">
        <v>724062415</v>
      </c>
      <c r="E89" s="148" t="s">
        <v>241</v>
      </c>
      <c r="F89" s="149">
        <v>2</v>
      </c>
      <c r="G89" s="149">
        <v>2</v>
      </c>
      <c r="H89" s="149">
        <v>12</v>
      </c>
      <c r="I89" s="13">
        <v>1037.3</v>
      </c>
      <c r="J89" s="149">
        <v>26</v>
      </c>
      <c r="K89" s="149" t="s">
        <v>26</v>
      </c>
      <c r="L89" s="14">
        <v>3581000</v>
      </c>
      <c r="M89" s="14">
        <v>222740.45</v>
      </c>
      <c r="N89" s="14">
        <v>0</v>
      </c>
      <c r="O89" s="14">
        <v>0</v>
      </c>
      <c r="P89" s="14">
        <v>0</v>
      </c>
      <c r="Q89" s="14">
        <v>77426.95</v>
      </c>
      <c r="R89" s="14">
        <v>3280832.6</v>
      </c>
      <c r="S89" s="14" t="s">
        <v>173</v>
      </c>
      <c r="U89" s="92" t="e">
        <f>VLOOKUP(D89,[1]TDSheet!$A$16:$I$1194,9,0)</f>
        <v>#N/A</v>
      </c>
      <c r="W89" s="93"/>
    </row>
    <row r="90" spans="1:23" ht="56.25" x14ac:dyDescent="0.25">
      <c r="A90" s="149">
        <v>70</v>
      </c>
      <c r="B90" s="150">
        <v>7</v>
      </c>
      <c r="C90" s="12" t="s">
        <v>34</v>
      </c>
      <c r="D90" s="12">
        <v>726832188</v>
      </c>
      <c r="E90" s="148" t="s">
        <v>242</v>
      </c>
      <c r="F90" s="149">
        <v>2</v>
      </c>
      <c r="G90" s="149">
        <v>3</v>
      </c>
      <c r="H90" s="149">
        <v>13</v>
      </c>
      <c r="I90" s="13">
        <v>1186.4000000000001</v>
      </c>
      <c r="J90" s="149">
        <v>42</v>
      </c>
      <c r="K90" s="149" t="s">
        <v>26</v>
      </c>
      <c r="L90" s="14">
        <v>3680750</v>
      </c>
      <c r="M90" s="14">
        <v>287097.86</v>
      </c>
      <c r="N90" s="14">
        <v>0</v>
      </c>
      <c r="O90" s="14">
        <v>0</v>
      </c>
      <c r="P90" s="14">
        <v>0</v>
      </c>
      <c r="Q90" s="14">
        <v>86728.79</v>
      </c>
      <c r="R90" s="14">
        <v>3306923.35</v>
      </c>
      <c r="S90" s="14" t="s">
        <v>173</v>
      </c>
      <c r="U90" s="92" t="e">
        <f>VLOOKUP(D90,[1]TDSheet!$A$16:$I$1194,9,0)</f>
        <v>#N/A</v>
      </c>
      <c r="W90" s="93"/>
    </row>
    <row r="91" spans="1:23" ht="56.25" x14ac:dyDescent="0.25">
      <c r="A91" s="149">
        <v>71</v>
      </c>
      <c r="B91" s="149">
        <v>8</v>
      </c>
      <c r="C91" s="12" t="s">
        <v>34</v>
      </c>
      <c r="D91" s="12">
        <v>723861953</v>
      </c>
      <c r="E91" s="148" t="s">
        <v>243</v>
      </c>
      <c r="F91" s="149">
        <v>2</v>
      </c>
      <c r="G91" s="149">
        <v>2</v>
      </c>
      <c r="H91" s="149">
        <v>16</v>
      </c>
      <c r="I91" s="13">
        <v>1269.5999999999999</v>
      </c>
      <c r="J91" s="149">
        <v>42</v>
      </c>
      <c r="K91" s="149" t="s">
        <v>26</v>
      </c>
      <c r="L91" s="14">
        <v>4952105.8899999997</v>
      </c>
      <c r="M91" s="14">
        <v>336921.26</v>
      </c>
      <c r="N91" s="14">
        <v>0</v>
      </c>
      <c r="O91" s="14">
        <v>0</v>
      </c>
      <c r="P91" s="14">
        <v>0</v>
      </c>
      <c r="Q91" s="14">
        <v>96058.9</v>
      </c>
      <c r="R91" s="14">
        <v>4519125.7300000004</v>
      </c>
      <c r="S91" s="14" t="s">
        <v>173</v>
      </c>
      <c r="U91" s="92" t="e">
        <f>VLOOKUP(D91,[1]TDSheet!$A$16:$I$1194,9,0)</f>
        <v>#N/A</v>
      </c>
      <c r="W91" s="93"/>
    </row>
    <row r="92" spans="1:23" ht="56.25" hidden="1" x14ac:dyDescent="0.25">
      <c r="A92" s="149">
        <v>72</v>
      </c>
      <c r="B92" s="150">
        <v>9</v>
      </c>
      <c r="C92" s="12" t="s">
        <v>34</v>
      </c>
      <c r="D92" s="12">
        <v>220985995</v>
      </c>
      <c r="E92" s="148" t="s">
        <v>244</v>
      </c>
      <c r="F92" s="149">
        <v>5</v>
      </c>
      <c r="G92" s="149">
        <v>4</v>
      </c>
      <c r="H92" s="149">
        <v>80</v>
      </c>
      <c r="I92" s="13">
        <v>4118.6000000000004</v>
      </c>
      <c r="J92" s="149">
        <v>110</v>
      </c>
      <c r="K92" s="149" t="s">
        <v>26</v>
      </c>
      <c r="L92" s="14">
        <v>5105800</v>
      </c>
      <c r="M92" s="14">
        <v>262579.28999999998</v>
      </c>
      <c r="N92" s="14">
        <v>0</v>
      </c>
      <c r="O92" s="14">
        <v>0</v>
      </c>
      <c r="P92" s="14">
        <v>0</v>
      </c>
      <c r="Q92" s="14">
        <v>504161.92</v>
      </c>
      <c r="R92" s="14">
        <v>4339058.79</v>
      </c>
      <c r="S92" s="14" t="s">
        <v>173</v>
      </c>
      <c r="U92" s="92" t="e">
        <f>VLOOKUP(D92,[1]TDSheet!$A$16:$I$1194,9,0)</f>
        <v>#N/A</v>
      </c>
      <c r="W92" s="93"/>
    </row>
    <row r="93" spans="1:23" ht="56.25" hidden="1" x14ac:dyDescent="0.25">
      <c r="A93" s="149">
        <v>73</v>
      </c>
      <c r="B93" s="149">
        <v>10</v>
      </c>
      <c r="C93" s="12" t="s">
        <v>34</v>
      </c>
      <c r="D93" s="12">
        <v>722960880</v>
      </c>
      <c r="E93" s="148" t="s">
        <v>245</v>
      </c>
      <c r="F93" s="149">
        <v>5</v>
      </c>
      <c r="G93" s="149">
        <v>1</v>
      </c>
      <c r="H93" s="149">
        <v>135</v>
      </c>
      <c r="I93" s="13">
        <v>3983</v>
      </c>
      <c r="J93" s="149">
        <v>298</v>
      </c>
      <c r="K93" s="149" t="s">
        <v>26</v>
      </c>
      <c r="L93" s="14">
        <v>10190200</v>
      </c>
      <c r="M93" s="14">
        <v>190359.02</v>
      </c>
      <c r="N93" s="14">
        <v>0</v>
      </c>
      <c r="O93" s="14">
        <v>0</v>
      </c>
      <c r="P93" s="14">
        <v>0</v>
      </c>
      <c r="Q93" s="14">
        <v>364214.79</v>
      </c>
      <c r="R93" s="14">
        <v>9635626.1899999995</v>
      </c>
      <c r="S93" s="14" t="s">
        <v>173</v>
      </c>
      <c r="U93" s="92" t="e">
        <f>VLOOKUP(D93,[1]TDSheet!$A$16:$I$1194,9,0)</f>
        <v>#N/A</v>
      </c>
      <c r="W93" s="93"/>
    </row>
    <row r="94" spans="1:23" ht="56.25" hidden="1" x14ac:dyDescent="0.25">
      <c r="A94" s="149">
        <v>74</v>
      </c>
      <c r="B94" s="150">
        <v>11</v>
      </c>
      <c r="C94" s="12" t="s">
        <v>34</v>
      </c>
      <c r="D94" s="12">
        <v>736574969</v>
      </c>
      <c r="E94" s="148" t="s">
        <v>246</v>
      </c>
      <c r="F94" s="149">
        <v>5</v>
      </c>
      <c r="G94" s="149">
        <v>3</v>
      </c>
      <c r="H94" s="149">
        <v>60</v>
      </c>
      <c r="I94" s="13">
        <v>3476.5</v>
      </c>
      <c r="J94" s="149">
        <v>110</v>
      </c>
      <c r="K94" s="149" t="s">
        <v>26</v>
      </c>
      <c r="L94" s="14">
        <v>9851300</v>
      </c>
      <c r="M94" s="14">
        <v>21559.18</v>
      </c>
      <c r="N94" s="14">
        <v>0</v>
      </c>
      <c r="O94" s="14">
        <v>0</v>
      </c>
      <c r="P94" s="14">
        <v>0</v>
      </c>
      <c r="Q94" s="14">
        <v>398430.01</v>
      </c>
      <c r="R94" s="14">
        <v>9431310.8100000005</v>
      </c>
      <c r="S94" s="14" t="s">
        <v>173</v>
      </c>
      <c r="U94" s="92" t="e">
        <f>VLOOKUP(D94,[1]TDSheet!$A$16:$I$1194,9,0)</f>
        <v>#N/A</v>
      </c>
      <c r="W94" s="93"/>
    </row>
    <row r="95" spans="1:23" ht="56.25" x14ac:dyDescent="0.25">
      <c r="A95" s="149">
        <v>75</v>
      </c>
      <c r="B95" s="149">
        <v>12</v>
      </c>
      <c r="C95" s="12" t="s">
        <v>34</v>
      </c>
      <c r="D95" s="12">
        <v>726289101</v>
      </c>
      <c r="E95" s="148" t="s">
        <v>247</v>
      </c>
      <c r="F95" s="149">
        <v>3</v>
      </c>
      <c r="G95" s="149">
        <v>6</v>
      </c>
      <c r="H95" s="149">
        <v>34</v>
      </c>
      <c r="I95" s="13">
        <v>4518</v>
      </c>
      <c r="J95" s="149">
        <v>63</v>
      </c>
      <c r="K95" s="149" t="s">
        <v>26</v>
      </c>
      <c r="L95" s="14">
        <v>11508900</v>
      </c>
      <c r="M95" s="14">
        <v>1038669.44</v>
      </c>
      <c r="N95" s="14">
        <v>0</v>
      </c>
      <c r="O95" s="14">
        <v>0</v>
      </c>
      <c r="P95" s="14">
        <v>0</v>
      </c>
      <c r="Q95" s="14">
        <v>293944.3</v>
      </c>
      <c r="R95" s="14">
        <v>10176286.26</v>
      </c>
      <c r="S95" s="14" t="s">
        <v>173</v>
      </c>
      <c r="U95" s="92" t="e">
        <f>VLOOKUP(D95,[1]TDSheet!$A$16:$I$1194,9,0)</f>
        <v>#N/A</v>
      </c>
      <c r="W95" s="93"/>
    </row>
    <row r="96" spans="1:23" ht="56.25" x14ac:dyDescent="0.25">
      <c r="A96" s="149">
        <v>76</v>
      </c>
      <c r="B96" s="150">
        <v>13</v>
      </c>
      <c r="C96" s="12" t="s">
        <v>34</v>
      </c>
      <c r="D96" s="12">
        <v>730948004</v>
      </c>
      <c r="E96" s="148" t="s">
        <v>248</v>
      </c>
      <c r="F96" s="149">
        <v>2</v>
      </c>
      <c r="G96" s="149">
        <v>2</v>
      </c>
      <c r="H96" s="149">
        <v>13</v>
      </c>
      <c r="I96" s="13">
        <v>1350</v>
      </c>
      <c r="J96" s="149">
        <v>27</v>
      </c>
      <c r="K96" s="149" t="s">
        <v>26</v>
      </c>
      <c r="L96" s="14">
        <v>4880600</v>
      </c>
      <c r="M96" s="14">
        <v>265068.38</v>
      </c>
      <c r="N96" s="14">
        <v>0</v>
      </c>
      <c r="O96" s="14">
        <v>0</v>
      </c>
      <c r="P96" s="14">
        <v>0</v>
      </c>
      <c r="Q96" s="14">
        <v>94502.73</v>
      </c>
      <c r="R96" s="14">
        <v>4521028.8899999997</v>
      </c>
      <c r="S96" s="14" t="s">
        <v>173</v>
      </c>
      <c r="U96" s="92" t="e">
        <f>VLOOKUP(D96,[1]TDSheet!$A$16:$I$1194,9,0)</f>
        <v>#N/A</v>
      </c>
      <c r="W96" s="93"/>
    </row>
    <row r="97" spans="1:23" ht="56.25" x14ac:dyDescent="0.25">
      <c r="A97" s="149">
        <v>77</v>
      </c>
      <c r="B97" s="149">
        <v>14</v>
      </c>
      <c r="C97" s="12" t="s">
        <v>34</v>
      </c>
      <c r="D97" s="12">
        <v>99987689</v>
      </c>
      <c r="E97" s="148" t="s">
        <v>249</v>
      </c>
      <c r="F97" s="149">
        <v>3</v>
      </c>
      <c r="G97" s="149">
        <v>2</v>
      </c>
      <c r="H97" s="149">
        <v>19</v>
      </c>
      <c r="I97" s="13">
        <v>1579.6</v>
      </c>
      <c r="J97" s="149">
        <v>30</v>
      </c>
      <c r="K97" s="149" t="s">
        <v>26</v>
      </c>
      <c r="L97" s="14">
        <v>6484000</v>
      </c>
      <c r="M97" s="14">
        <v>446994.93</v>
      </c>
      <c r="N97" s="14">
        <v>0</v>
      </c>
      <c r="O97" s="14">
        <v>0</v>
      </c>
      <c r="P97" s="14">
        <v>0</v>
      </c>
      <c r="Q97" s="14">
        <v>125179.5</v>
      </c>
      <c r="R97" s="14">
        <v>5911825.5700000003</v>
      </c>
      <c r="S97" s="14" t="s">
        <v>173</v>
      </c>
      <c r="U97" s="92" t="e">
        <f>VLOOKUP(D97,[1]TDSheet!$A$16:$I$1194,9,0)</f>
        <v>#N/A</v>
      </c>
      <c r="W97" s="93"/>
    </row>
    <row r="98" spans="1:23" ht="56.25" hidden="1" x14ac:dyDescent="0.25">
      <c r="A98" s="149">
        <v>78</v>
      </c>
      <c r="B98" s="150">
        <v>15</v>
      </c>
      <c r="C98" s="12" t="s">
        <v>34</v>
      </c>
      <c r="D98" s="12">
        <v>722117088</v>
      </c>
      <c r="E98" s="148" t="s">
        <v>250</v>
      </c>
      <c r="F98" s="149">
        <v>5</v>
      </c>
      <c r="G98" s="149">
        <v>6</v>
      </c>
      <c r="H98" s="149">
        <v>89</v>
      </c>
      <c r="I98" s="13">
        <v>7579.1</v>
      </c>
      <c r="J98" s="149">
        <v>89</v>
      </c>
      <c r="K98" s="149" t="s">
        <v>26</v>
      </c>
      <c r="L98" s="14">
        <v>5017505</v>
      </c>
      <c r="M98" s="14">
        <v>1161092.73</v>
      </c>
      <c r="N98" s="14">
        <v>0</v>
      </c>
      <c r="O98" s="14">
        <v>0</v>
      </c>
      <c r="P98" s="14">
        <v>0</v>
      </c>
      <c r="Q98" s="14">
        <v>954458.57</v>
      </c>
      <c r="R98" s="14">
        <v>2901953.7</v>
      </c>
      <c r="S98" s="14" t="s">
        <v>173</v>
      </c>
      <c r="U98" s="92" t="e">
        <f>VLOOKUP(D98,[1]TDSheet!$A$16:$I$1194,9,0)</f>
        <v>#N/A</v>
      </c>
      <c r="W98" s="93"/>
    </row>
    <row r="99" spans="1:23" ht="56.25" x14ac:dyDescent="0.25">
      <c r="A99" s="149">
        <v>79</v>
      </c>
      <c r="B99" s="149">
        <v>16</v>
      </c>
      <c r="C99" s="12" t="s">
        <v>34</v>
      </c>
      <c r="D99" s="12">
        <v>723141078</v>
      </c>
      <c r="E99" s="148" t="s">
        <v>251</v>
      </c>
      <c r="F99" s="149">
        <v>2</v>
      </c>
      <c r="G99" s="149">
        <v>2</v>
      </c>
      <c r="H99" s="149">
        <v>15</v>
      </c>
      <c r="I99" s="13">
        <v>1436.6</v>
      </c>
      <c r="J99" s="149">
        <v>22</v>
      </c>
      <c r="K99" s="149" t="s">
        <v>26</v>
      </c>
      <c r="L99" s="14">
        <v>2248512.1751999999</v>
      </c>
      <c r="M99" s="14">
        <v>340719.77</v>
      </c>
      <c r="N99" s="14">
        <v>0</v>
      </c>
      <c r="O99" s="14">
        <v>0</v>
      </c>
      <c r="P99" s="14">
        <v>0</v>
      </c>
      <c r="Q99" s="14">
        <v>97345.13</v>
      </c>
      <c r="R99" s="14">
        <v>1810447.2752</v>
      </c>
      <c r="S99" s="14" t="s">
        <v>173</v>
      </c>
      <c r="U99" s="92" t="e">
        <f>VLOOKUP(D99,[1]TDSheet!$A$16:$I$1194,9,0)</f>
        <v>#N/A</v>
      </c>
      <c r="W99" s="93"/>
    </row>
    <row r="100" spans="1:23" ht="56.25" hidden="1" x14ac:dyDescent="0.25">
      <c r="A100" s="149">
        <v>80</v>
      </c>
      <c r="B100" s="150">
        <v>17</v>
      </c>
      <c r="C100" s="12" t="s">
        <v>34</v>
      </c>
      <c r="D100" s="12">
        <v>726258419</v>
      </c>
      <c r="E100" s="148" t="s">
        <v>252</v>
      </c>
      <c r="F100" s="149">
        <v>5</v>
      </c>
      <c r="G100" s="149">
        <v>4</v>
      </c>
      <c r="H100" s="149">
        <v>60</v>
      </c>
      <c r="I100" s="13">
        <v>4645</v>
      </c>
      <c r="J100" s="149">
        <v>120</v>
      </c>
      <c r="K100" s="149" t="s">
        <v>26</v>
      </c>
      <c r="L100" s="14">
        <v>9507000</v>
      </c>
      <c r="M100" s="14">
        <v>265078.02</v>
      </c>
      <c r="N100" s="14">
        <v>0</v>
      </c>
      <c r="O100" s="14">
        <v>0</v>
      </c>
      <c r="P100" s="14">
        <v>0</v>
      </c>
      <c r="Q100" s="14">
        <v>456147.59</v>
      </c>
      <c r="R100" s="14">
        <v>8785774.3900000006</v>
      </c>
      <c r="S100" s="14" t="s">
        <v>173</v>
      </c>
      <c r="U100" s="92" t="e">
        <f>VLOOKUP(D100,[1]TDSheet!$A$16:$I$1194,9,0)</f>
        <v>#N/A</v>
      </c>
      <c r="W100" s="93"/>
    </row>
    <row r="101" spans="1:23" ht="56.25" hidden="1" x14ac:dyDescent="0.25">
      <c r="A101" s="149">
        <v>81</v>
      </c>
      <c r="B101" s="149">
        <v>18</v>
      </c>
      <c r="C101" s="12" t="s">
        <v>34</v>
      </c>
      <c r="D101" s="12">
        <v>201541677</v>
      </c>
      <c r="E101" s="148" t="s">
        <v>253</v>
      </c>
      <c r="F101" s="149">
        <v>9</v>
      </c>
      <c r="G101" s="149">
        <v>1</v>
      </c>
      <c r="H101" s="149">
        <v>54</v>
      </c>
      <c r="I101" s="13">
        <v>3546</v>
      </c>
      <c r="J101" s="149">
        <v>81</v>
      </c>
      <c r="K101" s="149" t="s">
        <v>26</v>
      </c>
      <c r="L101" s="14">
        <v>17739485.600000001</v>
      </c>
      <c r="M101" s="14">
        <v>217049.9</v>
      </c>
      <c r="N101" s="14">
        <v>0</v>
      </c>
      <c r="O101" s="14">
        <v>0</v>
      </c>
      <c r="P101" s="14">
        <v>0</v>
      </c>
      <c r="Q101" s="14">
        <v>398407.95</v>
      </c>
      <c r="R101" s="14">
        <v>17124027.75</v>
      </c>
      <c r="S101" s="14" t="s">
        <v>173</v>
      </c>
      <c r="U101" s="92" t="e">
        <f>VLOOKUP(D101,[1]TDSheet!$A$16:$I$1194,9,0)</f>
        <v>#N/A</v>
      </c>
      <c r="W101" s="93"/>
    </row>
    <row r="102" spans="1:23" ht="56.25" x14ac:dyDescent="0.25">
      <c r="A102" s="149">
        <v>82</v>
      </c>
      <c r="B102" s="150">
        <v>19</v>
      </c>
      <c r="C102" s="12" t="s">
        <v>34</v>
      </c>
      <c r="D102" s="12">
        <v>723137435</v>
      </c>
      <c r="E102" s="148" t="s">
        <v>254</v>
      </c>
      <c r="F102" s="149">
        <v>2</v>
      </c>
      <c r="G102" s="149">
        <v>1</v>
      </c>
      <c r="H102" s="149">
        <v>8</v>
      </c>
      <c r="I102" s="13">
        <v>521.29999999999995</v>
      </c>
      <c r="J102" s="149">
        <v>24</v>
      </c>
      <c r="K102" s="149" t="s">
        <v>26</v>
      </c>
      <c r="L102" s="14">
        <v>2463800</v>
      </c>
      <c r="M102" s="14">
        <v>2027.53</v>
      </c>
      <c r="N102" s="14">
        <v>0</v>
      </c>
      <c r="O102" s="14">
        <v>0</v>
      </c>
      <c r="P102" s="14">
        <v>0</v>
      </c>
      <c r="Q102" s="14">
        <v>49361.32</v>
      </c>
      <c r="R102" s="14">
        <v>2412411.15</v>
      </c>
      <c r="S102" s="14" t="s">
        <v>173</v>
      </c>
      <c r="U102" s="92" t="e">
        <f>VLOOKUP(D102,[1]TDSheet!$A$16:$I$1194,9,0)</f>
        <v>#N/A</v>
      </c>
      <c r="W102" s="93"/>
    </row>
    <row r="103" spans="1:23" ht="56.25" x14ac:dyDescent="0.25">
      <c r="A103" s="149">
        <v>83</v>
      </c>
      <c r="B103" s="149">
        <v>20</v>
      </c>
      <c r="C103" s="12" t="s">
        <v>34</v>
      </c>
      <c r="D103" s="12">
        <v>721610360</v>
      </c>
      <c r="E103" s="148" t="s">
        <v>255</v>
      </c>
      <c r="F103" s="149">
        <v>2</v>
      </c>
      <c r="G103" s="149">
        <v>2</v>
      </c>
      <c r="H103" s="149">
        <v>12</v>
      </c>
      <c r="I103" s="13">
        <v>1249</v>
      </c>
      <c r="J103" s="149">
        <v>31</v>
      </c>
      <c r="K103" s="149" t="s">
        <v>26</v>
      </c>
      <c r="L103" s="14">
        <v>4749500</v>
      </c>
      <c r="M103" s="14">
        <v>333119.84000000003</v>
      </c>
      <c r="N103" s="14">
        <v>0</v>
      </c>
      <c r="O103" s="14">
        <v>0</v>
      </c>
      <c r="P103" s="14">
        <v>0</v>
      </c>
      <c r="Q103" s="14">
        <v>92889.19</v>
      </c>
      <c r="R103" s="14">
        <v>4323490.97</v>
      </c>
      <c r="S103" s="14" t="s">
        <v>173</v>
      </c>
      <c r="U103" s="92" t="e">
        <f>VLOOKUP(D103,[1]TDSheet!$A$16:$I$1194,9,0)</f>
        <v>#N/A</v>
      </c>
      <c r="W103" s="93"/>
    </row>
    <row r="104" spans="1:23" ht="56.25" x14ac:dyDescent="0.25">
      <c r="A104" s="149">
        <v>84</v>
      </c>
      <c r="B104" s="150">
        <v>21</v>
      </c>
      <c r="C104" s="12" t="s">
        <v>34</v>
      </c>
      <c r="D104" s="12">
        <v>722892256</v>
      </c>
      <c r="E104" s="148" t="s">
        <v>256</v>
      </c>
      <c r="F104" s="149">
        <v>2</v>
      </c>
      <c r="G104" s="149">
        <v>1</v>
      </c>
      <c r="H104" s="149">
        <v>10</v>
      </c>
      <c r="I104" s="13">
        <v>682</v>
      </c>
      <c r="J104" s="149">
        <v>24</v>
      </c>
      <c r="K104" s="149" t="s">
        <v>26</v>
      </c>
      <c r="L104" s="14">
        <v>3068000</v>
      </c>
      <c r="M104" s="14">
        <v>243760.13</v>
      </c>
      <c r="N104" s="14">
        <v>0</v>
      </c>
      <c r="O104" s="14">
        <v>0</v>
      </c>
      <c r="P104" s="14">
        <v>0</v>
      </c>
      <c r="Q104" s="14">
        <v>67888.97</v>
      </c>
      <c r="R104" s="14">
        <v>2756350.9</v>
      </c>
      <c r="S104" s="14" t="s">
        <v>173</v>
      </c>
      <c r="U104" s="92" t="e">
        <f>VLOOKUP(D104,[1]TDSheet!$A$16:$I$1194,9,0)</f>
        <v>#N/A</v>
      </c>
      <c r="W104" s="93"/>
    </row>
    <row r="105" spans="1:23" ht="56.25" x14ac:dyDescent="0.25">
      <c r="A105" s="149">
        <v>85</v>
      </c>
      <c r="B105" s="149">
        <v>22</v>
      </c>
      <c r="C105" s="12" t="s">
        <v>34</v>
      </c>
      <c r="D105" s="12">
        <v>723139114</v>
      </c>
      <c r="E105" s="148" t="s">
        <v>257</v>
      </c>
      <c r="F105" s="149">
        <v>2</v>
      </c>
      <c r="G105" s="149">
        <v>2</v>
      </c>
      <c r="H105" s="149">
        <v>12</v>
      </c>
      <c r="I105" s="13">
        <v>870</v>
      </c>
      <c r="J105" s="149">
        <v>18</v>
      </c>
      <c r="K105" s="149" t="s">
        <v>26</v>
      </c>
      <c r="L105" s="14">
        <v>3296000</v>
      </c>
      <c r="M105" s="14">
        <v>207475.74</v>
      </c>
      <c r="N105" s="14">
        <v>0</v>
      </c>
      <c r="O105" s="14">
        <v>0</v>
      </c>
      <c r="P105" s="14">
        <v>0</v>
      </c>
      <c r="Q105" s="14">
        <v>93808.81</v>
      </c>
      <c r="R105" s="14">
        <v>2994715.45</v>
      </c>
      <c r="S105" s="14" t="s">
        <v>173</v>
      </c>
      <c r="U105" s="92" t="e">
        <f>VLOOKUP(D105,[1]TDSheet!$A$16:$I$1194,9,0)</f>
        <v>#N/A</v>
      </c>
      <c r="W105" s="93"/>
    </row>
    <row r="106" spans="1:23" ht="56.25" x14ac:dyDescent="0.25">
      <c r="A106" s="149">
        <v>86</v>
      </c>
      <c r="B106" s="150">
        <v>23</v>
      </c>
      <c r="C106" s="12" t="s">
        <v>34</v>
      </c>
      <c r="D106" s="12">
        <v>724920990</v>
      </c>
      <c r="E106" s="148" t="s">
        <v>258</v>
      </c>
      <c r="F106" s="149">
        <v>2</v>
      </c>
      <c r="G106" s="149">
        <v>3</v>
      </c>
      <c r="H106" s="149">
        <v>13</v>
      </c>
      <c r="I106" s="13">
        <v>1848</v>
      </c>
      <c r="J106" s="149">
        <v>78</v>
      </c>
      <c r="K106" s="149" t="s">
        <v>26</v>
      </c>
      <c r="L106" s="14">
        <v>6332500</v>
      </c>
      <c r="M106" s="14">
        <v>546823.79</v>
      </c>
      <c r="N106" s="14">
        <v>0</v>
      </c>
      <c r="O106" s="14">
        <v>0</v>
      </c>
      <c r="P106" s="14">
        <v>0</v>
      </c>
      <c r="Q106" s="14">
        <v>153847.14000000001</v>
      </c>
      <c r="R106" s="14">
        <v>5631829.0700000003</v>
      </c>
      <c r="S106" s="14" t="s">
        <v>173</v>
      </c>
      <c r="U106" s="92" t="e">
        <f>VLOOKUP(D106,[1]TDSheet!$A$16:$I$1194,9,0)</f>
        <v>#N/A</v>
      </c>
      <c r="W106" s="93"/>
    </row>
    <row r="107" spans="1:23" ht="56.25" hidden="1" x14ac:dyDescent="0.25">
      <c r="A107" s="149">
        <v>87</v>
      </c>
      <c r="B107" s="149">
        <v>24</v>
      </c>
      <c r="C107" s="12" t="s">
        <v>34</v>
      </c>
      <c r="D107" s="12">
        <v>721613283</v>
      </c>
      <c r="E107" s="148" t="s">
        <v>259</v>
      </c>
      <c r="F107" s="149">
        <v>5</v>
      </c>
      <c r="G107" s="149">
        <v>4</v>
      </c>
      <c r="H107" s="149">
        <v>80</v>
      </c>
      <c r="I107" s="13">
        <v>4728.3999999999996</v>
      </c>
      <c r="J107" s="149">
        <v>159</v>
      </c>
      <c r="K107" s="149" t="s">
        <v>26</v>
      </c>
      <c r="L107" s="14">
        <v>20985980</v>
      </c>
      <c r="M107" s="14">
        <v>321052.71999999997</v>
      </c>
      <c r="N107" s="14">
        <v>0</v>
      </c>
      <c r="O107" s="14">
        <v>0</v>
      </c>
      <c r="P107" s="14">
        <v>0</v>
      </c>
      <c r="Q107" s="14">
        <v>566192.89</v>
      </c>
      <c r="R107" s="14">
        <v>20098734.390000001</v>
      </c>
      <c r="S107" s="14" t="s">
        <v>173</v>
      </c>
      <c r="U107" s="92" t="e">
        <f>VLOOKUP(D107,[1]TDSheet!$A$16:$I$1194,9,0)</f>
        <v>#N/A</v>
      </c>
      <c r="W107" s="93"/>
    </row>
    <row r="108" spans="1:23" ht="56.25" x14ac:dyDescent="0.25">
      <c r="A108" s="149">
        <v>88</v>
      </c>
      <c r="B108" s="150">
        <v>25</v>
      </c>
      <c r="C108" s="12" t="s">
        <v>34</v>
      </c>
      <c r="D108" s="12">
        <v>723862869</v>
      </c>
      <c r="E108" s="148" t="s">
        <v>260</v>
      </c>
      <c r="F108" s="149">
        <v>2</v>
      </c>
      <c r="G108" s="149">
        <v>1</v>
      </c>
      <c r="H108" s="149">
        <v>8</v>
      </c>
      <c r="I108" s="13">
        <v>732.9</v>
      </c>
      <c r="J108" s="149">
        <v>33</v>
      </c>
      <c r="K108" s="149" t="s">
        <v>26</v>
      </c>
      <c r="L108" s="14">
        <v>2815500</v>
      </c>
      <c r="M108" s="14">
        <v>212277.55</v>
      </c>
      <c r="N108" s="14">
        <v>0</v>
      </c>
      <c r="O108" s="14">
        <v>0</v>
      </c>
      <c r="P108" s="14">
        <v>0</v>
      </c>
      <c r="Q108" s="14">
        <v>60073.03</v>
      </c>
      <c r="R108" s="14">
        <v>2543149.42</v>
      </c>
      <c r="S108" s="14" t="s">
        <v>173</v>
      </c>
      <c r="U108" s="92" t="e">
        <f>VLOOKUP(D108,[1]TDSheet!$A$16:$I$1194,9,0)</f>
        <v>#N/A</v>
      </c>
      <c r="W108" s="93"/>
    </row>
    <row r="109" spans="1:23" ht="75" x14ac:dyDescent="0.25">
      <c r="A109" s="149">
        <v>89</v>
      </c>
      <c r="B109" s="149">
        <v>26</v>
      </c>
      <c r="C109" s="12" t="s">
        <v>34</v>
      </c>
      <c r="D109" s="12">
        <v>723127265</v>
      </c>
      <c r="E109" s="148" t="s">
        <v>261</v>
      </c>
      <c r="F109" s="149">
        <v>2</v>
      </c>
      <c r="G109" s="149">
        <v>1</v>
      </c>
      <c r="H109" s="149">
        <v>8</v>
      </c>
      <c r="I109" s="13">
        <v>578.70000000000005</v>
      </c>
      <c r="J109" s="149">
        <v>24</v>
      </c>
      <c r="K109" s="149" t="s">
        <v>26</v>
      </c>
      <c r="L109" s="14">
        <v>1751300</v>
      </c>
      <c r="M109" s="14">
        <v>215006.86</v>
      </c>
      <c r="N109" s="14">
        <v>0</v>
      </c>
      <c r="O109" s="14">
        <v>0</v>
      </c>
      <c r="P109" s="14">
        <v>0</v>
      </c>
      <c r="Q109" s="14">
        <v>60447.45</v>
      </c>
      <c r="R109" s="14">
        <v>1475845.69</v>
      </c>
      <c r="S109" s="14" t="s">
        <v>173</v>
      </c>
      <c r="U109" s="92" t="e">
        <f>VLOOKUP(D109,[1]TDSheet!$A$16:$I$1194,9,0)</f>
        <v>#N/A</v>
      </c>
      <c r="W109" s="93"/>
    </row>
    <row r="110" spans="1:23" ht="42.75" customHeight="1" x14ac:dyDescent="0.25">
      <c r="A110" s="149">
        <v>90</v>
      </c>
      <c r="B110" s="150">
        <v>27</v>
      </c>
      <c r="C110" s="107" t="s">
        <v>34</v>
      </c>
      <c r="D110" s="107">
        <v>736619115</v>
      </c>
      <c r="E110" s="107" t="s">
        <v>262</v>
      </c>
      <c r="F110" s="149">
        <v>2</v>
      </c>
      <c r="G110" s="149">
        <v>3</v>
      </c>
      <c r="H110" s="149">
        <v>18</v>
      </c>
      <c r="I110" s="13">
        <v>917.3</v>
      </c>
      <c r="J110" s="149">
        <v>45</v>
      </c>
      <c r="K110" s="149" t="s">
        <v>26</v>
      </c>
      <c r="L110" s="14">
        <v>4218000</v>
      </c>
      <c r="M110" s="14">
        <v>355374.28</v>
      </c>
      <c r="N110" s="14">
        <v>0</v>
      </c>
      <c r="O110" s="14">
        <v>0</v>
      </c>
      <c r="P110" s="14">
        <v>0</v>
      </c>
      <c r="Q110" s="14">
        <v>99148.95</v>
      </c>
      <c r="R110" s="14">
        <v>3763476.77</v>
      </c>
      <c r="S110" s="14" t="s">
        <v>173</v>
      </c>
      <c r="U110" s="92" t="e">
        <f>VLOOKUP(D110,[1]TDSheet!$A$16:$I$1194,9,0)</f>
        <v>#N/A</v>
      </c>
      <c r="W110" s="93"/>
    </row>
    <row r="111" spans="1:23" ht="56.25" x14ac:dyDescent="0.25">
      <c r="A111" s="149">
        <v>91</v>
      </c>
      <c r="B111" s="149">
        <v>28</v>
      </c>
      <c r="C111" s="12" t="s">
        <v>34</v>
      </c>
      <c r="D111" s="12">
        <v>723138423</v>
      </c>
      <c r="E111" s="148" t="s">
        <v>263</v>
      </c>
      <c r="F111" s="149">
        <v>3</v>
      </c>
      <c r="G111" s="149">
        <v>1</v>
      </c>
      <c r="H111" s="149">
        <v>18</v>
      </c>
      <c r="I111" s="13">
        <v>988</v>
      </c>
      <c r="J111" s="149">
        <v>18</v>
      </c>
      <c r="K111" s="149" t="s">
        <v>26</v>
      </c>
      <c r="L111" s="14">
        <v>3011000</v>
      </c>
      <c r="M111" s="14">
        <v>477468.98</v>
      </c>
      <c r="N111" s="14">
        <v>0</v>
      </c>
      <c r="O111" s="14">
        <v>0</v>
      </c>
      <c r="P111" s="14">
        <v>0</v>
      </c>
      <c r="Q111" s="14">
        <v>134452.37</v>
      </c>
      <c r="R111" s="14">
        <v>2399078.65</v>
      </c>
      <c r="S111" s="14" t="s">
        <v>173</v>
      </c>
      <c r="U111" s="92" t="e">
        <f>VLOOKUP(D111,[1]TDSheet!$A$16:$I$1194,9,0)</f>
        <v>#N/A</v>
      </c>
      <c r="W111" s="93"/>
    </row>
    <row r="112" spans="1:23" ht="56.25" x14ac:dyDescent="0.25">
      <c r="A112" s="149">
        <v>92</v>
      </c>
      <c r="B112" s="149">
        <v>29</v>
      </c>
      <c r="C112" s="12" t="s">
        <v>34</v>
      </c>
      <c r="D112" s="12">
        <v>724295068</v>
      </c>
      <c r="E112" s="148" t="s">
        <v>264</v>
      </c>
      <c r="F112" s="149">
        <v>2</v>
      </c>
      <c r="G112" s="149">
        <v>2</v>
      </c>
      <c r="H112" s="149">
        <v>13</v>
      </c>
      <c r="I112" s="13">
        <v>1666.9</v>
      </c>
      <c r="J112" s="149">
        <v>40</v>
      </c>
      <c r="K112" s="149" t="s">
        <v>26</v>
      </c>
      <c r="L112" s="14">
        <v>5222600</v>
      </c>
      <c r="M112" s="14">
        <v>365092.8</v>
      </c>
      <c r="N112" s="14">
        <v>0</v>
      </c>
      <c r="O112" s="14">
        <v>0</v>
      </c>
      <c r="P112" s="14">
        <v>0</v>
      </c>
      <c r="Q112" s="14">
        <v>102543.14</v>
      </c>
      <c r="R112" s="14">
        <v>4754964.0599999996</v>
      </c>
      <c r="S112" s="14" t="s">
        <v>173</v>
      </c>
      <c r="U112" s="92" t="e">
        <f>VLOOKUP(D112,[1]TDSheet!$A$16:$I$1194,9,0)</f>
        <v>#N/A</v>
      </c>
      <c r="W112" s="93"/>
    </row>
    <row r="113" spans="1:23" ht="56.25" hidden="1" x14ac:dyDescent="0.25">
      <c r="A113" s="149">
        <v>93</v>
      </c>
      <c r="B113" s="149">
        <v>30</v>
      </c>
      <c r="C113" s="12" t="s">
        <v>34</v>
      </c>
      <c r="D113" s="12">
        <v>727286615</v>
      </c>
      <c r="E113" s="148" t="s">
        <v>265</v>
      </c>
      <c r="F113" s="149">
        <v>5</v>
      </c>
      <c r="G113" s="149">
        <v>2</v>
      </c>
      <c r="H113" s="149">
        <v>40</v>
      </c>
      <c r="I113" s="13">
        <v>2593.4</v>
      </c>
      <c r="J113" s="149">
        <v>113</v>
      </c>
      <c r="K113" s="149" t="s">
        <v>26</v>
      </c>
      <c r="L113" s="14">
        <v>7291700</v>
      </c>
      <c r="M113" s="14">
        <v>1028071.32</v>
      </c>
      <c r="N113" s="14">
        <v>0</v>
      </c>
      <c r="O113" s="14">
        <v>0</v>
      </c>
      <c r="P113" s="14">
        <v>0</v>
      </c>
      <c r="Q113" s="14">
        <v>286017.46999999997</v>
      </c>
      <c r="R113" s="14">
        <v>5977611.21</v>
      </c>
      <c r="S113" s="14" t="s">
        <v>173</v>
      </c>
      <c r="U113" s="92" t="e">
        <f>VLOOKUP(D113,[1]TDSheet!$A$16:$I$1194,9,0)</f>
        <v>#N/A</v>
      </c>
      <c r="W113" s="93"/>
    </row>
    <row r="114" spans="1:23" ht="56.25" hidden="1" x14ac:dyDescent="0.25">
      <c r="A114" s="149">
        <v>94</v>
      </c>
      <c r="B114" s="149">
        <v>31</v>
      </c>
      <c r="C114" s="12" t="s">
        <v>34</v>
      </c>
      <c r="D114" s="12">
        <v>724063225</v>
      </c>
      <c r="E114" s="148" t="s">
        <v>266</v>
      </c>
      <c r="F114" s="149">
        <v>4</v>
      </c>
      <c r="G114" s="149">
        <v>4</v>
      </c>
      <c r="H114" s="149">
        <v>66</v>
      </c>
      <c r="I114" s="13">
        <v>5185</v>
      </c>
      <c r="J114" s="149">
        <v>62</v>
      </c>
      <c r="K114" s="149" t="s">
        <v>26</v>
      </c>
      <c r="L114" s="14">
        <v>15551500</v>
      </c>
      <c r="M114" s="14">
        <v>2059906.54</v>
      </c>
      <c r="N114" s="14">
        <v>0</v>
      </c>
      <c r="O114" s="14">
        <v>0</v>
      </c>
      <c r="P114" s="14">
        <v>0</v>
      </c>
      <c r="Q114" s="14">
        <v>572768.15</v>
      </c>
      <c r="R114" s="14">
        <v>12918825.310000001</v>
      </c>
      <c r="S114" s="14" t="s">
        <v>173</v>
      </c>
      <c r="U114" s="92" t="e">
        <f>VLOOKUP(D114,[1]TDSheet!$A$16:$I$1194,9,0)</f>
        <v>#N/A</v>
      </c>
      <c r="W114" s="93"/>
    </row>
    <row r="115" spans="1:23" ht="56.25" hidden="1" x14ac:dyDescent="0.25">
      <c r="A115" s="149">
        <v>95</v>
      </c>
      <c r="B115" s="149">
        <v>32</v>
      </c>
      <c r="C115" s="12" t="s">
        <v>34</v>
      </c>
      <c r="D115" s="12">
        <v>725357911</v>
      </c>
      <c r="E115" s="148" t="s">
        <v>267</v>
      </c>
      <c r="F115" s="149">
        <v>5</v>
      </c>
      <c r="G115" s="149">
        <v>2</v>
      </c>
      <c r="H115" s="149">
        <v>30</v>
      </c>
      <c r="I115" s="13">
        <v>2945.7</v>
      </c>
      <c r="J115" s="149">
        <v>77</v>
      </c>
      <c r="K115" s="149" t="s">
        <v>26</v>
      </c>
      <c r="L115" s="14">
        <v>8688960</v>
      </c>
      <c r="M115" s="14">
        <v>851654.68</v>
      </c>
      <c r="N115" s="14">
        <v>0</v>
      </c>
      <c r="O115" s="14">
        <v>0</v>
      </c>
      <c r="P115" s="14">
        <v>0</v>
      </c>
      <c r="Q115" s="14">
        <v>333959.40999999997</v>
      </c>
      <c r="R115" s="14">
        <v>7503345.9100000001</v>
      </c>
      <c r="S115" s="14" t="s">
        <v>173</v>
      </c>
      <c r="U115" s="92" t="e">
        <f>VLOOKUP(D115,[1]TDSheet!$A$16:$I$1194,9,0)</f>
        <v>#N/A</v>
      </c>
      <c r="W115" s="93"/>
    </row>
    <row r="116" spans="1:23" ht="56.25" x14ac:dyDescent="0.25">
      <c r="A116" s="149">
        <v>96</v>
      </c>
      <c r="B116" s="149">
        <v>33</v>
      </c>
      <c r="C116" s="12" t="s">
        <v>34</v>
      </c>
      <c r="D116" s="12">
        <v>727125966</v>
      </c>
      <c r="E116" s="148" t="s">
        <v>268</v>
      </c>
      <c r="F116" s="149">
        <v>3</v>
      </c>
      <c r="G116" s="149">
        <v>3</v>
      </c>
      <c r="H116" s="149">
        <v>24</v>
      </c>
      <c r="I116" s="13">
        <v>1759.5</v>
      </c>
      <c r="J116" s="149">
        <v>64</v>
      </c>
      <c r="K116" s="149" t="s">
        <v>26</v>
      </c>
      <c r="L116" s="14">
        <v>3871700</v>
      </c>
      <c r="M116" s="14">
        <v>635343.9</v>
      </c>
      <c r="N116" s="14">
        <v>0</v>
      </c>
      <c r="O116" s="14">
        <v>0</v>
      </c>
      <c r="P116" s="14">
        <v>0</v>
      </c>
      <c r="Q116" s="14">
        <v>178829.12</v>
      </c>
      <c r="R116" s="14">
        <v>3057526.98</v>
      </c>
      <c r="S116" s="14" t="s">
        <v>173</v>
      </c>
      <c r="U116" s="92" t="e">
        <f>VLOOKUP(D116,[1]TDSheet!$A$16:$I$1194,9,0)</f>
        <v>#N/A</v>
      </c>
      <c r="W116" s="93"/>
    </row>
    <row r="117" spans="1:23" ht="56.25" x14ac:dyDescent="0.25">
      <c r="A117" s="149">
        <v>97</v>
      </c>
      <c r="B117" s="149">
        <v>34</v>
      </c>
      <c r="C117" s="12" t="s">
        <v>34</v>
      </c>
      <c r="D117" s="12">
        <v>723138104</v>
      </c>
      <c r="E117" s="148" t="s">
        <v>269</v>
      </c>
      <c r="F117" s="149">
        <v>3</v>
      </c>
      <c r="G117" s="149">
        <v>4</v>
      </c>
      <c r="H117" s="149">
        <v>30</v>
      </c>
      <c r="I117" s="13">
        <v>2975.4</v>
      </c>
      <c r="J117" s="149">
        <v>18</v>
      </c>
      <c r="K117" s="149" t="s">
        <v>26</v>
      </c>
      <c r="L117" s="14">
        <v>7155853.2000000002</v>
      </c>
      <c r="M117" s="14">
        <v>660689.56999999995</v>
      </c>
      <c r="N117" s="14">
        <v>0</v>
      </c>
      <c r="O117" s="14">
        <v>0</v>
      </c>
      <c r="P117" s="14">
        <v>0</v>
      </c>
      <c r="Q117" s="14">
        <v>226420.79</v>
      </c>
      <c r="R117" s="14">
        <v>6268742.8399999999</v>
      </c>
      <c r="S117" s="14" t="s">
        <v>173</v>
      </c>
      <c r="U117" s="92" t="e">
        <f>VLOOKUP(D117,[1]TDSheet!$A$16:$I$1194,9,0)</f>
        <v>#N/A</v>
      </c>
      <c r="W117" s="93"/>
    </row>
    <row r="118" spans="1:23" ht="56.25" hidden="1" x14ac:dyDescent="0.25">
      <c r="A118" s="149">
        <v>98</v>
      </c>
      <c r="B118" s="149">
        <v>35</v>
      </c>
      <c r="C118" s="12" t="s">
        <v>34</v>
      </c>
      <c r="D118" s="12">
        <v>721108873</v>
      </c>
      <c r="E118" s="148" t="s">
        <v>270</v>
      </c>
      <c r="F118" s="149">
        <v>5</v>
      </c>
      <c r="G118" s="149">
        <v>6</v>
      </c>
      <c r="H118" s="149">
        <v>86</v>
      </c>
      <c r="I118" s="13">
        <v>7410</v>
      </c>
      <c r="J118" s="149">
        <v>164</v>
      </c>
      <c r="K118" s="149" t="s">
        <v>26</v>
      </c>
      <c r="L118" s="14">
        <v>14542470.6</v>
      </c>
      <c r="M118" s="14">
        <v>266158.62</v>
      </c>
      <c r="N118" s="14">
        <v>0</v>
      </c>
      <c r="O118" s="14">
        <v>0</v>
      </c>
      <c r="P118" s="14">
        <v>0</v>
      </c>
      <c r="Q118" s="14">
        <v>731372.02</v>
      </c>
      <c r="R118" s="14">
        <v>13544939.960000001</v>
      </c>
      <c r="S118" s="14" t="s">
        <v>173</v>
      </c>
      <c r="U118" s="92" t="e">
        <f>VLOOKUP(D118,[1]TDSheet!$A$16:$I$1194,9,0)</f>
        <v>#N/A</v>
      </c>
      <c r="W118" s="93"/>
    </row>
    <row r="119" spans="1:23" ht="56.25" hidden="1" x14ac:dyDescent="0.25">
      <c r="A119" s="149">
        <v>99</v>
      </c>
      <c r="B119" s="149">
        <v>36</v>
      </c>
      <c r="C119" s="12" t="s">
        <v>34</v>
      </c>
      <c r="D119" s="12">
        <v>721616671</v>
      </c>
      <c r="E119" s="148" t="s">
        <v>271</v>
      </c>
      <c r="F119" s="149">
        <v>5</v>
      </c>
      <c r="G119" s="149">
        <v>4</v>
      </c>
      <c r="H119" s="149">
        <v>70</v>
      </c>
      <c r="I119" s="13">
        <v>4268.5</v>
      </c>
      <c r="J119" s="149">
        <v>70</v>
      </c>
      <c r="K119" s="149" t="s">
        <v>26</v>
      </c>
      <c r="L119" s="14">
        <v>14969739.85</v>
      </c>
      <c r="M119" s="14">
        <v>218019.5</v>
      </c>
      <c r="N119" s="14">
        <v>0</v>
      </c>
      <c r="O119" s="14">
        <v>0</v>
      </c>
      <c r="P119" s="14">
        <v>0</v>
      </c>
      <c r="Q119" s="14">
        <v>451204.01</v>
      </c>
      <c r="R119" s="14">
        <v>14300516.34</v>
      </c>
      <c r="S119" s="14" t="s">
        <v>173</v>
      </c>
      <c r="U119" s="92" t="e">
        <f>VLOOKUP(D119,[1]TDSheet!$A$16:$I$1194,9,0)</f>
        <v>#N/A</v>
      </c>
      <c r="W119" s="93"/>
    </row>
    <row r="120" spans="1:23" ht="56.25" x14ac:dyDescent="0.25">
      <c r="A120" s="149">
        <v>100</v>
      </c>
      <c r="B120" s="149">
        <v>37</v>
      </c>
      <c r="C120" s="12" t="s">
        <v>34</v>
      </c>
      <c r="D120" s="12">
        <v>48398306</v>
      </c>
      <c r="E120" s="148" t="s">
        <v>272</v>
      </c>
      <c r="F120" s="149">
        <v>2</v>
      </c>
      <c r="G120" s="149">
        <v>2</v>
      </c>
      <c r="H120" s="149">
        <v>11</v>
      </c>
      <c r="I120" s="13">
        <v>841.2</v>
      </c>
      <c r="J120" s="149">
        <v>34</v>
      </c>
      <c r="K120" s="149" t="s">
        <v>26</v>
      </c>
      <c r="L120" s="14">
        <v>2441000</v>
      </c>
      <c r="M120" s="14">
        <v>232820.45</v>
      </c>
      <c r="N120" s="14">
        <v>0</v>
      </c>
      <c r="O120" s="14">
        <v>0</v>
      </c>
      <c r="P120" s="14">
        <v>0</v>
      </c>
      <c r="Q120" s="14">
        <v>65956.070000000007</v>
      </c>
      <c r="R120" s="14">
        <v>2142223.48</v>
      </c>
      <c r="S120" s="14" t="s">
        <v>173</v>
      </c>
      <c r="U120" s="92" t="e">
        <f>VLOOKUP(D120,[1]TDSheet!$A$16:$I$1194,9,0)</f>
        <v>#N/A</v>
      </c>
      <c r="W120" s="93"/>
    </row>
    <row r="121" spans="1:23" ht="56.25" hidden="1" x14ac:dyDescent="0.25">
      <c r="A121" s="149">
        <v>101</v>
      </c>
      <c r="B121" s="149">
        <v>38</v>
      </c>
      <c r="C121" s="12" t="s">
        <v>34</v>
      </c>
      <c r="D121" s="12">
        <v>737346491</v>
      </c>
      <c r="E121" s="148" t="s">
        <v>273</v>
      </c>
      <c r="F121" s="149">
        <v>5</v>
      </c>
      <c r="G121" s="149">
        <v>4</v>
      </c>
      <c r="H121" s="149">
        <v>54</v>
      </c>
      <c r="I121" s="13">
        <v>3461</v>
      </c>
      <c r="J121" s="149">
        <v>182</v>
      </c>
      <c r="K121" s="149" t="s">
        <v>26</v>
      </c>
      <c r="L121" s="14">
        <v>6240160</v>
      </c>
      <c r="M121" s="14">
        <v>1315750.01</v>
      </c>
      <c r="N121" s="14">
        <v>0</v>
      </c>
      <c r="O121" s="14">
        <v>0</v>
      </c>
      <c r="P121" s="14">
        <v>0</v>
      </c>
      <c r="Q121" s="14">
        <v>367092.98</v>
      </c>
      <c r="R121" s="14">
        <v>4557317.01</v>
      </c>
      <c r="S121" s="14" t="s">
        <v>173</v>
      </c>
      <c r="U121" s="92" t="e">
        <f>VLOOKUP(D121,[1]TDSheet!$A$16:$I$1194,9,0)</f>
        <v>#N/A</v>
      </c>
      <c r="W121" s="93"/>
    </row>
    <row r="122" spans="1:23" ht="56.25" hidden="1" x14ac:dyDescent="0.25">
      <c r="A122" s="149">
        <v>102</v>
      </c>
      <c r="B122" s="149">
        <v>39</v>
      </c>
      <c r="C122" s="12" t="s">
        <v>34</v>
      </c>
      <c r="D122" s="12">
        <v>721110795</v>
      </c>
      <c r="E122" s="148" t="s">
        <v>274</v>
      </c>
      <c r="F122" s="149">
        <v>5</v>
      </c>
      <c r="G122" s="149">
        <v>4</v>
      </c>
      <c r="H122" s="149">
        <v>69</v>
      </c>
      <c r="I122" s="13">
        <v>4618.5</v>
      </c>
      <c r="J122" s="149">
        <v>162</v>
      </c>
      <c r="K122" s="149" t="s">
        <v>26</v>
      </c>
      <c r="L122" s="14">
        <v>17705950</v>
      </c>
      <c r="M122" s="14">
        <v>44042.86</v>
      </c>
      <c r="N122" s="14">
        <v>0</v>
      </c>
      <c r="O122" s="14">
        <v>0</v>
      </c>
      <c r="P122" s="14">
        <v>0</v>
      </c>
      <c r="Q122" s="14">
        <v>500989.23</v>
      </c>
      <c r="R122" s="14">
        <v>17160917.91</v>
      </c>
      <c r="S122" s="14" t="s">
        <v>173</v>
      </c>
      <c r="U122" s="92" t="e">
        <f>VLOOKUP(D122,[1]TDSheet!$A$16:$I$1194,9,0)</f>
        <v>#N/A</v>
      </c>
      <c r="W122" s="93"/>
    </row>
    <row r="123" spans="1:23" ht="56.25" x14ac:dyDescent="0.25">
      <c r="A123" s="149">
        <v>103</v>
      </c>
      <c r="B123" s="149">
        <v>40</v>
      </c>
      <c r="C123" s="12" t="s">
        <v>34</v>
      </c>
      <c r="D123" s="12">
        <v>724868974</v>
      </c>
      <c r="E123" s="148" t="s">
        <v>275</v>
      </c>
      <c r="F123" s="149">
        <v>2</v>
      </c>
      <c r="G123" s="149">
        <v>1</v>
      </c>
      <c r="H123" s="149">
        <v>8</v>
      </c>
      <c r="I123" s="13">
        <v>756.7</v>
      </c>
      <c r="J123" s="149">
        <v>20</v>
      </c>
      <c r="K123" s="149" t="s">
        <v>26</v>
      </c>
      <c r="L123" s="14">
        <v>2639930</v>
      </c>
      <c r="M123" s="14">
        <v>202031.38</v>
      </c>
      <c r="N123" s="14">
        <v>0</v>
      </c>
      <c r="O123" s="14">
        <v>0</v>
      </c>
      <c r="P123" s="14">
        <v>0</v>
      </c>
      <c r="Q123" s="14">
        <v>56422.9</v>
      </c>
      <c r="R123" s="14">
        <v>2381475.7200000002</v>
      </c>
      <c r="S123" s="14" t="s">
        <v>173</v>
      </c>
      <c r="U123" s="92" t="e">
        <f>VLOOKUP(D123,[1]TDSheet!$A$16:$I$1194,9,0)</f>
        <v>#N/A</v>
      </c>
      <c r="W123" s="93"/>
    </row>
    <row r="124" spans="1:23" ht="56.25" x14ac:dyDescent="0.25">
      <c r="A124" s="149">
        <v>104</v>
      </c>
      <c r="B124" s="149">
        <v>41</v>
      </c>
      <c r="C124" s="12" t="s">
        <v>34</v>
      </c>
      <c r="D124" s="12">
        <v>721146573</v>
      </c>
      <c r="E124" s="148" t="s">
        <v>276</v>
      </c>
      <c r="F124" s="149">
        <v>3</v>
      </c>
      <c r="G124" s="149">
        <v>2</v>
      </c>
      <c r="H124" s="149">
        <v>11</v>
      </c>
      <c r="I124" s="13">
        <v>924.6</v>
      </c>
      <c r="J124" s="149">
        <v>29</v>
      </c>
      <c r="K124" s="149" t="s">
        <v>26</v>
      </c>
      <c r="L124" s="14">
        <v>3242034.56</v>
      </c>
      <c r="M124" s="14">
        <v>31351.8</v>
      </c>
      <c r="N124" s="14">
        <v>0</v>
      </c>
      <c r="O124" s="14">
        <v>0</v>
      </c>
      <c r="P124" s="14">
        <v>0</v>
      </c>
      <c r="Q124" s="14">
        <v>64366.69</v>
      </c>
      <c r="R124" s="14">
        <v>3146316.07</v>
      </c>
      <c r="S124" s="14" t="s">
        <v>173</v>
      </c>
      <c r="U124" s="92" t="e">
        <f>VLOOKUP(D124,[1]TDSheet!$A$16:$I$1194,9,0)</f>
        <v>#N/A</v>
      </c>
      <c r="W124" s="93"/>
    </row>
    <row r="125" spans="1:23" ht="47.25" customHeight="1" x14ac:dyDescent="0.25">
      <c r="A125" s="149">
        <v>105</v>
      </c>
      <c r="B125" s="150">
        <v>42</v>
      </c>
      <c r="C125" s="107" t="s">
        <v>34</v>
      </c>
      <c r="D125" s="107">
        <v>721119879</v>
      </c>
      <c r="E125" s="107" t="s">
        <v>277</v>
      </c>
      <c r="F125" s="149">
        <v>2</v>
      </c>
      <c r="G125" s="149">
        <v>3</v>
      </c>
      <c r="H125" s="149">
        <v>22</v>
      </c>
      <c r="I125" s="13">
        <v>1253.0999999999999</v>
      </c>
      <c r="J125" s="149">
        <v>45</v>
      </c>
      <c r="K125" s="149" t="s">
        <v>26</v>
      </c>
      <c r="L125" s="14">
        <v>4567094.58</v>
      </c>
      <c r="M125" s="14">
        <v>509305.09</v>
      </c>
      <c r="N125" s="14">
        <v>0</v>
      </c>
      <c r="O125" s="14">
        <v>0</v>
      </c>
      <c r="P125" s="14">
        <v>0</v>
      </c>
      <c r="Q125" s="14">
        <v>142848.65</v>
      </c>
      <c r="R125" s="14">
        <v>3914940.84</v>
      </c>
      <c r="S125" s="14" t="s">
        <v>173</v>
      </c>
      <c r="U125" s="92" t="e">
        <f>VLOOKUP(D125,[1]TDSheet!$A$16:$I$1194,9,0)</f>
        <v>#N/A</v>
      </c>
      <c r="W125" s="93"/>
    </row>
    <row r="126" spans="1:23" ht="57" customHeight="1" x14ac:dyDescent="0.25">
      <c r="A126" s="149">
        <v>106</v>
      </c>
      <c r="B126" s="149">
        <v>43</v>
      </c>
      <c r="C126" s="12" t="s">
        <v>34</v>
      </c>
      <c r="D126" s="12">
        <v>731974830</v>
      </c>
      <c r="E126" s="148" t="s">
        <v>278</v>
      </c>
      <c r="F126" s="149">
        <v>2</v>
      </c>
      <c r="G126" s="149">
        <v>1</v>
      </c>
      <c r="H126" s="149">
        <v>8</v>
      </c>
      <c r="I126" s="13">
        <v>418.2</v>
      </c>
      <c r="J126" s="149">
        <v>17</v>
      </c>
      <c r="K126" s="149" t="s">
        <v>26</v>
      </c>
      <c r="L126" s="14">
        <v>1808300</v>
      </c>
      <c r="M126" s="14">
        <v>208147.12</v>
      </c>
      <c r="N126" s="14">
        <v>0</v>
      </c>
      <c r="O126" s="14">
        <v>0</v>
      </c>
      <c r="P126" s="14">
        <v>0</v>
      </c>
      <c r="Q126" s="14">
        <v>58174.17</v>
      </c>
      <c r="R126" s="14">
        <v>1541978.71</v>
      </c>
      <c r="S126" s="14" t="s">
        <v>173</v>
      </c>
      <c r="U126" s="92" t="e">
        <f>VLOOKUP(D126,[1]TDSheet!$A$16:$I$1194,9,0)</f>
        <v>#N/A</v>
      </c>
      <c r="W126" s="93"/>
    </row>
    <row r="127" spans="1:23" ht="57" hidden="1" customHeight="1" x14ac:dyDescent="0.25">
      <c r="A127" s="149">
        <v>107</v>
      </c>
      <c r="B127" s="149">
        <v>44</v>
      </c>
      <c r="C127" s="12" t="s">
        <v>34</v>
      </c>
      <c r="D127" s="12">
        <v>723660937</v>
      </c>
      <c r="E127" s="148" t="s">
        <v>279</v>
      </c>
      <c r="F127" s="149">
        <v>9</v>
      </c>
      <c r="G127" s="149">
        <v>6</v>
      </c>
      <c r="H127" s="149">
        <v>210</v>
      </c>
      <c r="I127" s="13">
        <v>51772</v>
      </c>
      <c r="J127" s="149">
        <v>251</v>
      </c>
      <c r="K127" s="149" t="s">
        <v>26</v>
      </c>
      <c r="L127" s="14">
        <v>43330963.148000002</v>
      </c>
      <c r="M127" s="14">
        <v>3046856.36</v>
      </c>
      <c r="N127" s="14">
        <v>0</v>
      </c>
      <c r="O127" s="14">
        <v>0</v>
      </c>
      <c r="P127" s="14">
        <v>0</v>
      </c>
      <c r="Q127" s="14">
        <v>1845758.02</v>
      </c>
      <c r="R127" s="14">
        <v>38438348.767999999</v>
      </c>
      <c r="S127" s="14" t="s">
        <v>173</v>
      </c>
      <c r="U127" s="92" t="e">
        <f>VLOOKUP(D127,[1]TDSheet!$A$16:$I$1194,9,0)</f>
        <v>#N/A</v>
      </c>
      <c r="W127" s="93"/>
    </row>
    <row r="128" spans="1:23" ht="57" customHeight="1" x14ac:dyDescent="0.25">
      <c r="A128" s="149">
        <v>108</v>
      </c>
      <c r="B128" s="149">
        <v>45</v>
      </c>
      <c r="C128" s="12" t="s">
        <v>34</v>
      </c>
      <c r="D128" s="12">
        <v>731961919</v>
      </c>
      <c r="E128" s="148" t="s">
        <v>280</v>
      </c>
      <c r="F128" s="149">
        <v>3</v>
      </c>
      <c r="G128" s="149">
        <v>3</v>
      </c>
      <c r="H128" s="149">
        <v>18</v>
      </c>
      <c r="I128" s="13">
        <v>2044.3</v>
      </c>
      <c r="J128" s="149">
        <v>38</v>
      </c>
      <c r="K128" s="149" t="s">
        <v>26</v>
      </c>
      <c r="L128" s="14">
        <v>4822800</v>
      </c>
      <c r="M128" s="14">
        <v>55096.67</v>
      </c>
      <c r="N128" s="14">
        <v>0</v>
      </c>
      <c r="O128" s="14">
        <v>0</v>
      </c>
      <c r="P128" s="14">
        <v>0</v>
      </c>
      <c r="Q128" s="14">
        <v>172539.74</v>
      </c>
      <c r="R128" s="14">
        <v>4595163.59</v>
      </c>
      <c r="S128" s="14" t="s">
        <v>173</v>
      </c>
      <c r="U128" s="92" t="e">
        <f>VLOOKUP(D128,[1]TDSheet!$A$16:$I$1194,9,0)</f>
        <v>#N/A</v>
      </c>
      <c r="W128" s="93"/>
    </row>
    <row r="129" spans="1:23" ht="57" hidden="1" customHeight="1" x14ac:dyDescent="0.25">
      <c r="A129" s="149">
        <v>109</v>
      </c>
      <c r="B129" s="149">
        <v>46</v>
      </c>
      <c r="C129" s="12" t="s">
        <v>34</v>
      </c>
      <c r="D129" s="12">
        <v>721603029</v>
      </c>
      <c r="E129" s="148" t="s">
        <v>281</v>
      </c>
      <c r="F129" s="149">
        <v>5</v>
      </c>
      <c r="G129" s="149">
        <v>6</v>
      </c>
      <c r="H129" s="149">
        <v>90</v>
      </c>
      <c r="I129" s="13">
        <v>4912.3999999999996</v>
      </c>
      <c r="J129" s="149">
        <v>110</v>
      </c>
      <c r="K129" s="149" t="s">
        <v>26</v>
      </c>
      <c r="L129" s="14">
        <v>16281090.4</v>
      </c>
      <c r="M129" s="14">
        <v>99477.86</v>
      </c>
      <c r="N129" s="14">
        <v>0</v>
      </c>
      <c r="O129" s="14">
        <v>0</v>
      </c>
      <c r="P129" s="14">
        <v>0</v>
      </c>
      <c r="Q129" s="14">
        <v>663146.4</v>
      </c>
      <c r="R129" s="14">
        <v>15518466.140000001</v>
      </c>
      <c r="S129" s="14" t="s">
        <v>173</v>
      </c>
      <c r="U129" s="92" t="e">
        <f>VLOOKUP(D129,[1]TDSheet!$A$16:$I$1194,9,0)</f>
        <v>#N/A</v>
      </c>
      <c r="W129" s="93"/>
    </row>
    <row r="130" spans="1:23" ht="57" hidden="1" customHeight="1" x14ac:dyDescent="0.25">
      <c r="A130" s="149">
        <v>110</v>
      </c>
      <c r="B130" s="149">
        <v>47</v>
      </c>
      <c r="C130" s="12" t="s">
        <v>34</v>
      </c>
      <c r="D130" s="12">
        <v>730318984</v>
      </c>
      <c r="E130" s="148" t="s">
        <v>282</v>
      </c>
      <c r="F130" s="149">
        <v>4</v>
      </c>
      <c r="G130" s="149">
        <v>4</v>
      </c>
      <c r="H130" s="149">
        <v>64</v>
      </c>
      <c r="I130" s="13">
        <v>3725</v>
      </c>
      <c r="J130" s="149">
        <v>75</v>
      </c>
      <c r="K130" s="149" t="s">
        <v>26</v>
      </c>
      <c r="L130" s="14">
        <v>7049500</v>
      </c>
      <c r="M130" s="14">
        <v>1339720.1000000001</v>
      </c>
      <c r="N130" s="14">
        <v>0</v>
      </c>
      <c r="O130" s="14">
        <v>0</v>
      </c>
      <c r="P130" s="14">
        <v>0</v>
      </c>
      <c r="Q130" s="14">
        <v>381228.87</v>
      </c>
      <c r="R130" s="14">
        <v>5328551.03</v>
      </c>
      <c r="S130" s="14" t="s">
        <v>173</v>
      </c>
      <c r="U130" s="92" t="e">
        <f>VLOOKUP(D130,[1]TDSheet!$A$16:$I$1194,9,0)</f>
        <v>#N/A</v>
      </c>
      <c r="W130" s="93"/>
    </row>
    <row r="131" spans="1:23" ht="57" customHeight="1" x14ac:dyDescent="0.25">
      <c r="A131" s="149">
        <v>111</v>
      </c>
      <c r="B131" s="149">
        <v>48</v>
      </c>
      <c r="C131" s="12" t="s">
        <v>34</v>
      </c>
      <c r="D131" s="12">
        <v>731977332</v>
      </c>
      <c r="E131" s="148" t="s">
        <v>283</v>
      </c>
      <c r="F131" s="149">
        <v>2</v>
      </c>
      <c r="G131" s="149">
        <v>1</v>
      </c>
      <c r="H131" s="149">
        <v>8</v>
      </c>
      <c r="I131" s="13">
        <v>686.9</v>
      </c>
      <c r="J131" s="149">
        <v>21</v>
      </c>
      <c r="K131" s="149" t="s">
        <v>26</v>
      </c>
      <c r="L131" s="14">
        <v>3055870.34</v>
      </c>
      <c r="M131" s="14">
        <v>213979.67</v>
      </c>
      <c r="N131" s="14">
        <v>0</v>
      </c>
      <c r="O131" s="14">
        <v>0</v>
      </c>
      <c r="P131" s="14">
        <v>0</v>
      </c>
      <c r="Q131" s="14">
        <v>60279.35</v>
      </c>
      <c r="R131" s="14">
        <v>2781611.32</v>
      </c>
      <c r="S131" s="14" t="s">
        <v>173</v>
      </c>
      <c r="U131" s="92" t="e">
        <f>VLOOKUP(D131,[1]TDSheet!$A$16:$I$1194,9,0)</f>
        <v>#N/A</v>
      </c>
      <c r="W131" s="93"/>
    </row>
    <row r="132" spans="1:23" ht="57" customHeight="1" x14ac:dyDescent="0.25">
      <c r="A132" s="149">
        <v>112</v>
      </c>
      <c r="B132" s="149">
        <v>49</v>
      </c>
      <c r="C132" s="12" t="s">
        <v>34</v>
      </c>
      <c r="D132" s="12">
        <v>721155420</v>
      </c>
      <c r="E132" s="148" t="s">
        <v>284</v>
      </c>
      <c r="F132" s="149">
        <v>2</v>
      </c>
      <c r="G132" s="149">
        <v>1</v>
      </c>
      <c r="H132" s="149">
        <v>8</v>
      </c>
      <c r="I132" s="13">
        <v>618.4</v>
      </c>
      <c r="J132" s="149">
        <v>25</v>
      </c>
      <c r="K132" s="149" t="s">
        <v>26</v>
      </c>
      <c r="L132" s="14">
        <v>1757000</v>
      </c>
      <c r="M132" s="14">
        <v>211567.65</v>
      </c>
      <c r="N132" s="14">
        <v>0</v>
      </c>
      <c r="O132" s="14">
        <v>0</v>
      </c>
      <c r="P132" s="14">
        <v>0</v>
      </c>
      <c r="Q132" s="14">
        <v>60289.21</v>
      </c>
      <c r="R132" s="14">
        <v>1485143.14</v>
      </c>
      <c r="S132" s="14" t="s">
        <v>173</v>
      </c>
      <c r="U132" s="92" t="e">
        <f>VLOOKUP(D132,[1]TDSheet!$A$16:$I$1194,9,0)</f>
        <v>#N/A</v>
      </c>
      <c r="W132" s="93"/>
    </row>
    <row r="133" spans="1:23" ht="57" hidden="1" customHeight="1" x14ac:dyDescent="0.25">
      <c r="A133" s="149">
        <v>113</v>
      </c>
      <c r="B133" s="149">
        <v>50</v>
      </c>
      <c r="C133" s="12" t="s">
        <v>34</v>
      </c>
      <c r="D133" s="12">
        <v>736588839</v>
      </c>
      <c r="E133" s="148" t="s">
        <v>285</v>
      </c>
      <c r="F133" s="149">
        <v>5</v>
      </c>
      <c r="G133" s="149">
        <v>4</v>
      </c>
      <c r="H133" s="149">
        <v>70</v>
      </c>
      <c r="I133" s="13">
        <v>4295.6000000000004</v>
      </c>
      <c r="J133" s="149">
        <v>150</v>
      </c>
      <c r="K133" s="149" t="s">
        <v>26</v>
      </c>
      <c r="L133" s="14">
        <v>17541745</v>
      </c>
      <c r="M133" s="14">
        <v>1550777.22</v>
      </c>
      <c r="N133" s="14">
        <v>0</v>
      </c>
      <c r="O133" s="14">
        <v>0</v>
      </c>
      <c r="P133" s="14">
        <v>0</v>
      </c>
      <c r="Q133" s="14">
        <v>431917.79</v>
      </c>
      <c r="R133" s="14">
        <v>15559049.99</v>
      </c>
      <c r="S133" s="14" t="s">
        <v>173</v>
      </c>
      <c r="U133" s="92" t="e">
        <f>VLOOKUP(D133,[1]TDSheet!$A$16:$I$1194,9,0)</f>
        <v>#N/A</v>
      </c>
      <c r="W133" s="93"/>
    </row>
    <row r="134" spans="1:23" ht="56.25" hidden="1" x14ac:dyDescent="0.25">
      <c r="A134" s="149">
        <v>114</v>
      </c>
      <c r="B134" s="149">
        <v>51</v>
      </c>
      <c r="C134" s="12" t="s">
        <v>34</v>
      </c>
      <c r="D134" s="12">
        <v>729006153</v>
      </c>
      <c r="E134" s="148" t="s">
        <v>286</v>
      </c>
      <c r="F134" s="149">
        <v>5</v>
      </c>
      <c r="G134" s="149">
        <v>6</v>
      </c>
      <c r="H134" s="149">
        <v>100</v>
      </c>
      <c r="I134" s="13">
        <v>6084.8</v>
      </c>
      <c r="J134" s="149">
        <v>197</v>
      </c>
      <c r="K134" s="149" t="s">
        <v>26</v>
      </c>
      <c r="L134" s="14">
        <v>27298250</v>
      </c>
      <c r="M134" s="14">
        <v>2441775.7000000002</v>
      </c>
      <c r="N134" s="14">
        <v>0</v>
      </c>
      <c r="O134" s="14">
        <v>0</v>
      </c>
      <c r="P134" s="14">
        <v>0</v>
      </c>
      <c r="Q134" s="14">
        <v>682546.87</v>
      </c>
      <c r="R134" s="14">
        <v>24173927.43</v>
      </c>
      <c r="S134" s="14" t="s">
        <v>173</v>
      </c>
      <c r="U134" s="92" t="e">
        <f>VLOOKUP(D134,[1]TDSheet!$A$16:$I$1194,9,0)</f>
        <v>#N/A</v>
      </c>
      <c r="W134" s="93"/>
    </row>
    <row r="135" spans="1:23" ht="57" hidden="1" customHeight="1" x14ac:dyDescent="0.25">
      <c r="A135" s="149">
        <v>115</v>
      </c>
      <c r="B135" s="149">
        <v>52</v>
      </c>
      <c r="C135" s="12" t="s">
        <v>34</v>
      </c>
      <c r="D135" s="12">
        <v>731181514</v>
      </c>
      <c r="E135" s="148" t="s">
        <v>287</v>
      </c>
      <c r="F135" s="149">
        <v>5</v>
      </c>
      <c r="G135" s="149">
        <v>4</v>
      </c>
      <c r="H135" s="149">
        <v>77</v>
      </c>
      <c r="I135" s="13">
        <v>4234.6000000000004</v>
      </c>
      <c r="J135" s="149">
        <v>98</v>
      </c>
      <c r="K135" s="149" t="s">
        <v>26</v>
      </c>
      <c r="L135" s="14">
        <v>10216500</v>
      </c>
      <c r="M135" s="14">
        <v>159376.09</v>
      </c>
      <c r="N135" s="14">
        <v>0</v>
      </c>
      <c r="O135" s="14">
        <v>0</v>
      </c>
      <c r="P135" s="14">
        <v>0</v>
      </c>
      <c r="Q135" s="14">
        <v>498573.14</v>
      </c>
      <c r="R135" s="14">
        <v>9558550.7699999996</v>
      </c>
      <c r="S135" s="14" t="s">
        <v>173</v>
      </c>
      <c r="U135" s="92" t="e">
        <f>VLOOKUP(D135,[1]TDSheet!$A$16:$I$1194,9,0)</f>
        <v>#N/A</v>
      </c>
      <c r="W135" s="93"/>
    </row>
    <row r="136" spans="1:23" ht="57" hidden="1" customHeight="1" x14ac:dyDescent="0.25">
      <c r="A136" s="149">
        <v>116</v>
      </c>
      <c r="B136" s="149">
        <v>53</v>
      </c>
      <c r="C136" s="12" t="s">
        <v>34</v>
      </c>
      <c r="D136" s="12">
        <v>722469315</v>
      </c>
      <c r="E136" s="148" t="s">
        <v>288</v>
      </c>
      <c r="F136" s="149">
        <v>5</v>
      </c>
      <c r="G136" s="149">
        <v>6</v>
      </c>
      <c r="H136" s="149">
        <v>90</v>
      </c>
      <c r="I136" s="13">
        <v>4215.3</v>
      </c>
      <c r="J136" s="149">
        <v>220</v>
      </c>
      <c r="K136" s="149" t="s">
        <v>26</v>
      </c>
      <c r="L136" s="14">
        <v>1797460</v>
      </c>
      <c r="M136" s="14">
        <v>659611.18000000005</v>
      </c>
      <c r="N136" s="14">
        <v>0</v>
      </c>
      <c r="O136" s="14">
        <v>0</v>
      </c>
      <c r="P136" s="14">
        <v>0</v>
      </c>
      <c r="Q136" s="14">
        <v>642463.89</v>
      </c>
      <c r="R136" s="14">
        <v>495384.93</v>
      </c>
      <c r="S136" s="14" t="s">
        <v>173</v>
      </c>
      <c r="U136" s="92" t="e">
        <f>VLOOKUP(D136,[1]TDSheet!$A$16:$I$1194,9,0)</f>
        <v>#N/A</v>
      </c>
      <c r="W136" s="93"/>
    </row>
    <row r="137" spans="1:23" ht="57" hidden="1" customHeight="1" x14ac:dyDescent="0.25">
      <c r="A137" s="149">
        <v>117</v>
      </c>
      <c r="B137" s="149">
        <v>54</v>
      </c>
      <c r="C137" s="12" t="s">
        <v>34</v>
      </c>
      <c r="D137" s="12">
        <v>723302029</v>
      </c>
      <c r="E137" s="148" t="s">
        <v>289</v>
      </c>
      <c r="F137" s="149">
        <v>5</v>
      </c>
      <c r="G137" s="149">
        <v>6</v>
      </c>
      <c r="H137" s="149">
        <v>81</v>
      </c>
      <c r="I137" s="13">
        <v>6989.73</v>
      </c>
      <c r="J137" s="149">
        <v>201</v>
      </c>
      <c r="K137" s="149" t="s">
        <v>26</v>
      </c>
      <c r="L137" s="14">
        <v>46468797.799999997</v>
      </c>
      <c r="M137" s="14">
        <v>3253383.9</v>
      </c>
      <c r="N137" s="14">
        <v>0</v>
      </c>
      <c r="O137" s="14">
        <v>0</v>
      </c>
      <c r="P137" s="14">
        <v>0</v>
      </c>
      <c r="Q137" s="14">
        <v>930277.44</v>
      </c>
      <c r="R137" s="14">
        <v>42285136.460000001</v>
      </c>
      <c r="S137" s="14" t="s">
        <v>173</v>
      </c>
      <c r="U137" s="92" t="e">
        <f>VLOOKUP(D137,[1]TDSheet!$A$16:$I$1194,9,0)</f>
        <v>#N/A</v>
      </c>
      <c r="W137" s="93"/>
    </row>
    <row r="138" spans="1:23" ht="57" customHeight="1" x14ac:dyDescent="0.25">
      <c r="A138" s="149">
        <v>118</v>
      </c>
      <c r="B138" s="149">
        <v>55</v>
      </c>
      <c r="C138" s="12" t="s">
        <v>34</v>
      </c>
      <c r="D138" s="12">
        <v>722088733</v>
      </c>
      <c r="E138" s="148" t="s">
        <v>290</v>
      </c>
      <c r="F138" s="149">
        <v>3</v>
      </c>
      <c r="G138" s="149">
        <v>3</v>
      </c>
      <c r="H138" s="149">
        <v>24</v>
      </c>
      <c r="I138" s="13">
        <v>1896</v>
      </c>
      <c r="J138" s="149">
        <v>64</v>
      </c>
      <c r="K138" s="149" t="s">
        <v>26</v>
      </c>
      <c r="L138" s="14">
        <v>5501900</v>
      </c>
      <c r="M138" s="14">
        <v>615794.41</v>
      </c>
      <c r="N138" s="14">
        <v>0</v>
      </c>
      <c r="O138" s="14">
        <v>0</v>
      </c>
      <c r="P138" s="14">
        <v>0</v>
      </c>
      <c r="Q138" s="14">
        <v>171874.89</v>
      </c>
      <c r="R138" s="14">
        <v>4714230.7</v>
      </c>
      <c r="S138" s="14" t="s">
        <v>173</v>
      </c>
      <c r="U138" s="92" t="e">
        <f>VLOOKUP(D138,[1]TDSheet!$A$16:$I$1194,9,0)</f>
        <v>#N/A</v>
      </c>
      <c r="W138" s="93"/>
    </row>
    <row r="139" spans="1:23" ht="57" hidden="1" customHeight="1" x14ac:dyDescent="0.25">
      <c r="A139" s="149">
        <v>119</v>
      </c>
      <c r="B139" s="149">
        <v>56</v>
      </c>
      <c r="C139" s="12" t="s">
        <v>34</v>
      </c>
      <c r="D139" s="12">
        <v>736619748</v>
      </c>
      <c r="E139" s="148" t="s">
        <v>291</v>
      </c>
      <c r="F139" s="149">
        <v>5</v>
      </c>
      <c r="G139" s="149">
        <v>4</v>
      </c>
      <c r="H139" s="149">
        <v>79</v>
      </c>
      <c r="I139" s="13">
        <v>3839</v>
      </c>
      <c r="J139" s="149">
        <v>153</v>
      </c>
      <c r="K139" s="149" t="s">
        <v>26</v>
      </c>
      <c r="L139" s="14">
        <v>25088144</v>
      </c>
      <c r="M139" s="14">
        <v>14467.25</v>
      </c>
      <c r="N139" s="14">
        <v>0</v>
      </c>
      <c r="O139" s="14">
        <v>0</v>
      </c>
      <c r="P139" s="14">
        <v>0</v>
      </c>
      <c r="Q139" s="14">
        <v>580542.32999999996</v>
      </c>
      <c r="R139" s="14">
        <v>24493134.420000002</v>
      </c>
      <c r="S139" s="14" t="s">
        <v>173</v>
      </c>
      <c r="U139" s="92" t="e">
        <f>VLOOKUP(D139,[1]TDSheet!$A$16:$I$1194,9,0)</f>
        <v>#N/A</v>
      </c>
      <c r="W139" s="93"/>
    </row>
    <row r="140" spans="1:23" ht="56.25" hidden="1" x14ac:dyDescent="0.25">
      <c r="A140" s="149">
        <v>120</v>
      </c>
      <c r="B140" s="149">
        <v>57</v>
      </c>
      <c r="C140" s="12" t="s">
        <v>34</v>
      </c>
      <c r="D140" s="12">
        <v>736117738</v>
      </c>
      <c r="E140" s="148" t="s">
        <v>292</v>
      </c>
      <c r="F140" s="149">
        <v>5</v>
      </c>
      <c r="G140" s="149">
        <v>4</v>
      </c>
      <c r="H140" s="149">
        <v>60</v>
      </c>
      <c r="I140" s="13">
        <v>3706</v>
      </c>
      <c r="J140" s="149">
        <v>138</v>
      </c>
      <c r="K140" s="149" t="s">
        <v>26</v>
      </c>
      <c r="L140" s="14">
        <v>14844600</v>
      </c>
      <c r="M140" s="14">
        <v>1496542.55</v>
      </c>
      <c r="N140" s="14">
        <v>0</v>
      </c>
      <c r="O140" s="14">
        <v>0</v>
      </c>
      <c r="P140" s="14">
        <v>0</v>
      </c>
      <c r="Q140" s="14">
        <v>418910.71999999997</v>
      </c>
      <c r="R140" s="14">
        <v>12929146.73</v>
      </c>
      <c r="S140" s="14" t="s">
        <v>173</v>
      </c>
      <c r="U140" s="92" t="e">
        <f>VLOOKUP(D140,[1]TDSheet!$A$16:$I$1194,9,0)</f>
        <v>#N/A</v>
      </c>
      <c r="W140" s="93"/>
    </row>
    <row r="141" spans="1:23" ht="56.25" x14ac:dyDescent="0.25">
      <c r="A141" s="149">
        <v>121</v>
      </c>
      <c r="B141" s="149">
        <v>58</v>
      </c>
      <c r="C141" s="12" t="s">
        <v>34</v>
      </c>
      <c r="D141" s="12">
        <v>722094265</v>
      </c>
      <c r="E141" s="148" t="s">
        <v>293</v>
      </c>
      <c r="F141" s="149">
        <v>3</v>
      </c>
      <c r="G141" s="149">
        <v>3</v>
      </c>
      <c r="H141" s="149">
        <v>22</v>
      </c>
      <c r="I141" s="13">
        <v>2430</v>
      </c>
      <c r="J141" s="149">
        <v>46</v>
      </c>
      <c r="K141" s="149" t="s">
        <v>26</v>
      </c>
      <c r="L141" s="14">
        <v>5638700</v>
      </c>
      <c r="M141" s="14">
        <v>689696.58</v>
      </c>
      <c r="N141" s="14">
        <v>0</v>
      </c>
      <c r="O141" s="14">
        <v>0</v>
      </c>
      <c r="P141" s="14">
        <v>0</v>
      </c>
      <c r="Q141" s="14">
        <v>202353.62</v>
      </c>
      <c r="R141" s="14">
        <v>4746649.8</v>
      </c>
      <c r="S141" s="14" t="s">
        <v>173</v>
      </c>
      <c r="U141" s="92" t="e">
        <f>VLOOKUP(D141,[1]TDSheet!$A$16:$I$1194,9,0)</f>
        <v>#N/A</v>
      </c>
      <c r="W141" s="93"/>
    </row>
    <row r="142" spans="1:23" ht="56.25" x14ac:dyDescent="0.25">
      <c r="A142" s="149">
        <v>122</v>
      </c>
      <c r="B142" s="149">
        <v>59</v>
      </c>
      <c r="C142" s="12" t="s">
        <v>34</v>
      </c>
      <c r="D142" s="12">
        <v>722092580</v>
      </c>
      <c r="E142" s="148" t="s">
        <v>294</v>
      </c>
      <c r="F142" s="149">
        <v>3</v>
      </c>
      <c r="G142" s="149">
        <v>2</v>
      </c>
      <c r="H142" s="149">
        <v>24</v>
      </c>
      <c r="I142" s="13">
        <v>1258.29</v>
      </c>
      <c r="J142" s="149">
        <v>30</v>
      </c>
      <c r="K142" s="149" t="s">
        <v>26</v>
      </c>
      <c r="L142" s="14">
        <v>3301700</v>
      </c>
      <c r="M142" s="14">
        <v>510246.49</v>
      </c>
      <c r="N142" s="14">
        <v>0</v>
      </c>
      <c r="O142" s="14">
        <v>0</v>
      </c>
      <c r="P142" s="14">
        <v>0</v>
      </c>
      <c r="Q142" s="14">
        <v>141692.26999999999</v>
      </c>
      <c r="R142" s="14">
        <v>2649761.2400000002</v>
      </c>
      <c r="S142" s="14" t="s">
        <v>173</v>
      </c>
      <c r="U142" s="92" t="e">
        <f>VLOOKUP(D142,[1]TDSheet!$A$16:$I$1194,9,0)</f>
        <v>#N/A</v>
      </c>
      <c r="W142" s="93"/>
    </row>
    <row r="143" spans="1:23" ht="78" customHeight="1" x14ac:dyDescent="0.25">
      <c r="A143" s="149">
        <v>123</v>
      </c>
      <c r="B143" s="149">
        <v>60</v>
      </c>
      <c r="C143" s="12" t="s">
        <v>34</v>
      </c>
      <c r="D143" s="12">
        <v>721471591</v>
      </c>
      <c r="E143" s="148" t="s">
        <v>295</v>
      </c>
      <c r="F143" s="149">
        <v>2</v>
      </c>
      <c r="G143" s="149">
        <v>2</v>
      </c>
      <c r="H143" s="149">
        <v>8</v>
      </c>
      <c r="I143" s="13">
        <v>725.3</v>
      </c>
      <c r="J143" s="149">
        <v>19</v>
      </c>
      <c r="K143" s="149" t="s">
        <v>26</v>
      </c>
      <c r="L143" s="14">
        <v>3404300</v>
      </c>
      <c r="M143" s="14">
        <v>229938.94</v>
      </c>
      <c r="N143" s="14">
        <v>0</v>
      </c>
      <c r="O143" s="14">
        <v>0</v>
      </c>
      <c r="P143" s="14">
        <v>0</v>
      </c>
      <c r="Q143" s="14">
        <v>64957.8</v>
      </c>
      <c r="R143" s="14">
        <v>3109403.26</v>
      </c>
      <c r="S143" s="14" t="s">
        <v>173</v>
      </c>
      <c r="U143" s="92" t="e">
        <f>VLOOKUP(D143,[1]TDSheet!$A$16:$I$1194,9,0)</f>
        <v>#N/A</v>
      </c>
      <c r="W143" s="93"/>
    </row>
    <row r="144" spans="1:23" ht="57" hidden="1" customHeight="1" x14ac:dyDescent="0.25">
      <c r="A144" s="149">
        <v>124</v>
      </c>
      <c r="B144" s="149">
        <v>61</v>
      </c>
      <c r="C144" s="12" t="s">
        <v>34</v>
      </c>
      <c r="D144" s="12">
        <v>724884997</v>
      </c>
      <c r="E144" s="148" t="s">
        <v>296</v>
      </c>
      <c r="F144" s="149">
        <v>4</v>
      </c>
      <c r="G144" s="149">
        <v>3</v>
      </c>
      <c r="H144" s="149">
        <v>45</v>
      </c>
      <c r="I144" s="13">
        <v>2502.4</v>
      </c>
      <c r="J144" s="149">
        <v>69</v>
      </c>
      <c r="K144" s="149" t="s">
        <v>26</v>
      </c>
      <c r="L144" s="14">
        <v>4969000</v>
      </c>
      <c r="M144" s="14">
        <v>787016.25</v>
      </c>
      <c r="N144" s="14">
        <v>0</v>
      </c>
      <c r="O144" s="14">
        <v>0</v>
      </c>
      <c r="P144" s="14">
        <v>0</v>
      </c>
      <c r="Q144" s="14">
        <v>220817.05</v>
      </c>
      <c r="R144" s="14">
        <v>3961166.7</v>
      </c>
      <c r="S144" s="14" t="s">
        <v>173</v>
      </c>
      <c r="U144" s="92" t="e">
        <f>VLOOKUP(D144,[1]TDSheet!$A$16:$I$1194,9,0)</f>
        <v>#N/A</v>
      </c>
      <c r="W144" s="93"/>
    </row>
    <row r="145" spans="1:23" ht="57" hidden="1" customHeight="1" x14ac:dyDescent="0.25">
      <c r="A145" s="149">
        <v>125</v>
      </c>
      <c r="B145" s="149">
        <v>62</v>
      </c>
      <c r="C145" s="12" t="s">
        <v>34</v>
      </c>
      <c r="D145" s="12">
        <v>721612938</v>
      </c>
      <c r="E145" s="148" t="s">
        <v>297</v>
      </c>
      <c r="F145" s="149">
        <v>4</v>
      </c>
      <c r="G145" s="149">
        <v>3</v>
      </c>
      <c r="H145" s="149">
        <v>46</v>
      </c>
      <c r="I145" s="13">
        <v>2237.9</v>
      </c>
      <c r="J145" s="149">
        <v>92</v>
      </c>
      <c r="K145" s="149" t="s">
        <v>26</v>
      </c>
      <c r="L145" s="14">
        <v>5051650</v>
      </c>
      <c r="M145" s="14">
        <v>655229.51</v>
      </c>
      <c r="N145" s="14">
        <v>0</v>
      </c>
      <c r="O145" s="14">
        <v>0</v>
      </c>
      <c r="P145" s="14">
        <v>0</v>
      </c>
      <c r="Q145" s="14">
        <v>181865.17</v>
      </c>
      <c r="R145" s="14">
        <v>4214555.32</v>
      </c>
      <c r="S145" s="14" t="s">
        <v>173</v>
      </c>
      <c r="U145" s="92" t="e">
        <f>VLOOKUP(D145,[1]TDSheet!$A$16:$I$1194,9,0)</f>
        <v>#N/A</v>
      </c>
      <c r="W145" s="93"/>
    </row>
    <row r="146" spans="1:23" ht="57" hidden="1" customHeight="1" x14ac:dyDescent="0.25">
      <c r="A146" s="149">
        <v>126</v>
      </c>
      <c r="B146" s="149">
        <v>63</v>
      </c>
      <c r="C146" s="12" t="s">
        <v>34</v>
      </c>
      <c r="D146" s="12">
        <v>99987737</v>
      </c>
      <c r="E146" s="148" t="s">
        <v>298</v>
      </c>
      <c r="F146" s="149">
        <v>5</v>
      </c>
      <c r="G146" s="149">
        <v>4</v>
      </c>
      <c r="H146" s="149">
        <v>67</v>
      </c>
      <c r="I146" s="13">
        <v>4311.8999999999996</v>
      </c>
      <c r="J146" s="149">
        <v>146</v>
      </c>
      <c r="K146" s="149" t="s">
        <v>26</v>
      </c>
      <c r="L146" s="14">
        <v>5938000</v>
      </c>
      <c r="M146" s="14">
        <v>1487087.53</v>
      </c>
      <c r="N146" s="14">
        <v>0</v>
      </c>
      <c r="O146" s="14">
        <v>0</v>
      </c>
      <c r="P146" s="14">
        <v>0</v>
      </c>
      <c r="Q146" s="14">
        <v>416359.05</v>
      </c>
      <c r="R146" s="14">
        <v>4034553.42</v>
      </c>
      <c r="S146" s="14" t="s">
        <v>173</v>
      </c>
      <c r="U146" s="92" t="e">
        <f>VLOOKUP(D146,[1]TDSheet!$A$16:$I$1194,9,0)</f>
        <v>#N/A</v>
      </c>
      <c r="W146" s="93"/>
    </row>
    <row r="147" spans="1:23" ht="57" hidden="1" customHeight="1" x14ac:dyDescent="0.25">
      <c r="A147" s="149">
        <v>127</v>
      </c>
      <c r="B147" s="149">
        <v>64</v>
      </c>
      <c r="C147" s="12" t="s">
        <v>34</v>
      </c>
      <c r="D147" s="12">
        <v>727292504</v>
      </c>
      <c r="E147" s="148" t="s">
        <v>299</v>
      </c>
      <c r="F147" s="149">
        <v>5</v>
      </c>
      <c r="G147" s="149">
        <v>4</v>
      </c>
      <c r="H147" s="149">
        <v>71</v>
      </c>
      <c r="I147" s="13">
        <v>4280.7</v>
      </c>
      <c r="J147" s="149">
        <v>157</v>
      </c>
      <c r="K147" s="149" t="s">
        <v>26</v>
      </c>
      <c r="L147" s="14">
        <v>6394000</v>
      </c>
      <c r="M147" s="14">
        <v>1618305.38</v>
      </c>
      <c r="N147" s="14">
        <v>0</v>
      </c>
      <c r="O147" s="14">
        <v>0</v>
      </c>
      <c r="P147" s="14">
        <v>0</v>
      </c>
      <c r="Q147" s="14">
        <v>453174.96</v>
      </c>
      <c r="R147" s="14">
        <v>4322519.66</v>
      </c>
      <c r="S147" s="14" t="s">
        <v>173</v>
      </c>
      <c r="U147" s="92" t="e">
        <f>VLOOKUP(D147,[1]TDSheet!$A$16:$I$1194,9,0)</f>
        <v>#N/A</v>
      </c>
      <c r="W147" s="93"/>
    </row>
    <row r="148" spans="1:23" ht="57" hidden="1" customHeight="1" x14ac:dyDescent="0.25">
      <c r="A148" s="149">
        <v>128</v>
      </c>
      <c r="B148" s="149">
        <v>65</v>
      </c>
      <c r="C148" s="12" t="s">
        <v>34</v>
      </c>
      <c r="D148" s="12">
        <v>726059193</v>
      </c>
      <c r="E148" s="148" t="s">
        <v>300</v>
      </c>
      <c r="F148" s="149">
        <v>5</v>
      </c>
      <c r="G148" s="149">
        <v>4</v>
      </c>
      <c r="H148" s="149">
        <v>69</v>
      </c>
      <c r="I148" s="13">
        <v>4230.26</v>
      </c>
      <c r="J148" s="149">
        <v>118</v>
      </c>
      <c r="K148" s="149" t="s">
        <v>26</v>
      </c>
      <c r="L148" s="14">
        <v>5909500</v>
      </c>
      <c r="M148" s="14">
        <v>1896524.08</v>
      </c>
      <c r="N148" s="14">
        <v>0</v>
      </c>
      <c r="O148" s="14">
        <v>0</v>
      </c>
      <c r="P148" s="14">
        <v>0</v>
      </c>
      <c r="Q148" s="14">
        <v>531081.39</v>
      </c>
      <c r="R148" s="14">
        <v>3481894.53</v>
      </c>
      <c r="S148" s="14" t="s">
        <v>173</v>
      </c>
      <c r="U148" s="92" t="e">
        <f>VLOOKUP(D148,[1]TDSheet!$A$16:$I$1194,9,0)</f>
        <v>#N/A</v>
      </c>
      <c r="W148" s="93"/>
    </row>
    <row r="149" spans="1:23" ht="75.75" hidden="1" customHeight="1" x14ac:dyDescent="0.25">
      <c r="A149" s="149">
        <v>129</v>
      </c>
      <c r="B149" s="149">
        <v>66</v>
      </c>
      <c r="C149" s="12" t="s">
        <v>34</v>
      </c>
      <c r="D149" s="12">
        <v>725727263</v>
      </c>
      <c r="E149" s="148" t="s">
        <v>301</v>
      </c>
      <c r="F149" s="149">
        <v>5</v>
      </c>
      <c r="G149" s="149">
        <v>4</v>
      </c>
      <c r="H149" s="149">
        <v>70</v>
      </c>
      <c r="I149" s="13">
        <v>4343.2</v>
      </c>
      <c r="J149" s="149">
        <v>128</v>
      </c>
      <c r="K149" s="149" t="s">
        <v>26</v>
      </c>
      <c r="L149" s="14">
        <v>17989000</v>
      </c>
      <c r="M149" s="14">
        <v>1614640.15</v>
      </c>
      <c r="N149" s="14">
        <v>0</v>
      </c>
      <c r="O149" s="14">
        <v>0</v>
      </c>
      <c r="P149" s="14">
        <v>0</v>
      </c>
      <c r="Q149" s="14">
        <v>455428.53</v>
      </c>
      <c r="R149" s="14">
        <v>15918931.32</v>
      </c>
      <c r="S149" s="14" t="s">
        <v>173</v>
      </c>
      <c r="U149" s="92" t="e">
        <f>VLOOKUP(D149,[1]TDSheet!$A$16:$I$1194,9,0)</f>
        <v>#N/A</v>
      </c>
      <c r="W149" s="93"/>
    </row>
    <row r="150" spans="1:23" ht="57" hidden="1" customHeight="1" x14ac:dyDescent="0.25">
      <c r="A150" s="149">
        <v>130</v>
      </c>
      <c r="B150" s="149">
        <v>67</v>
      </c>
      <c r="C150" s="12" t="s">
        <v>34</v>
      </c>
      <c r="D150" s="12">
        <v>736532128</v>
      </c>
      <c r="E150" s="148" t="s">
        <v>302</v>
      </c>
      <c r="F150" s="149">
        <v>5</v>
      </c>
      <c r="G150" s="149">
        <v>4</v>
      </c>
      <c r="H150" s="149">
        <v>70</v>
      </c>
      <c r="I150" s="13">
        <v>3451.1</v>
      </c>
      <c r="J150" s="149">
        <v>156</v>
      </c>
      <c r="K150" s="149" t="s">
        <v>26</v>
      </c>
      <c r="L150" s="14">
        <v>13524139.063999999</v>
      </c>
      <c r="M150" s="14">
        <v>1599763.38</v>
      </c>
      <c r="N150" s="14">
        <v>0</v>
      </c>
      <c r="O150" s="14">
        <v>0</v>
      </c>
      <c r="P150" s="14">
        <v>0</v>
      </c>
      <c r="Q150" s="14">
        <v>443784.6</v>
      </c>
      <c r="R150" s="14">
        <v>11480591.084000001</v>
      </c>
      <c r="S150" s="14" t="s">
        <v>173</v>
      </c>
      <c r="U150" s="92" t="e">
        <f>VLOOKUP(D150,[1]TDSheet!$A$16:$I$1194,9,0)</f>
        <v>#N/A</v>
      </c>
      <c r="W150" s="93"/>
    </row>
    <row r="151" spans="1:23" ht="56.25" hidden="1" x14ac:dyDescent="0.25">
      <c r="A151" s="149">
        <v>131</v>
      </c>
      <c r="B151" s="149">
        <v>68</v>
      </c>
      <c r="C151" s="12" t="s">
        <v>34</v>
      </c>
      <c r="D151" s="12">
        <v>721605962</v>
      </c>
      <c r="E151" s="148" t="s">
        <v>303</v>
      </c>
      <c r="F151" s="149">
        <v>5</v>
      </c>
      <c r="G151" s="149">
        <v>6</v>
      </c>
      <c r="H151" s="149">
        <v>74</v>
      </c>
      <c r="I151" s="13">
        <v>6031.4</v>
      </c>
      <c r="J151" s="149">
        <v>110</v>
      </c>
      <c r="K151" s="149" t="s">
        <v>26</v>
      </c>
      <c r="L151" s="14">
        <v>4304605</v>
      </c>
      <c r="M151" s="14">
        <v>183844.79</v>
      </c>
      <c r="N151" s="14">
        <v>0</v>
      </c>
      <c r="O151" s="14">
        <v>0</v>
      </c>
      <c r="P151" s="14">
        <v>0</v>
      </c>
      <c r="Q151" s="14">
        <v>709571.45</v>
      </c>
      <c r="R151" s="14">
        <v>3411188.76</v>
      </c>
      <c r="S151" s="14" t="s">
        <v>173</v>
      </c>
      <c r="U151" s="92" t="e">
        <f>VLOOKUP(D151,[1]TDSheet!$A$16:$I$1194,9,0)</f>
        <v>#N/A</v>
      </c>
      <c r="W151" s="93"/>
    </row>
    <row r="152" spans="1:23" ht="57" hidden="1" customHeight="1" x14ac:dyDescent="0.25">
      <c r="A152" s="149">
        <v>132</v>
      </c>
      <c r="B152" s="149">
        <v>69</v>
      </c>
      <c r="C152" s="12" t="s">
        <v>34</v>
      </c>
      <c r="D152" s="12">
        <v>724838088</v>
      </c>
      <c r="E152" s="148" t="s">
        <v>304</v>
      </c>
      <c r="F152" s="149">
        <v>5</v>
      </c>
      <c r="G152" s="149">
        <v>5</v>
      </c>
      <c r="H152" s="149">
        <v>70</v>
      </c>
      <c r="I152" s="13">
        <v>4145</v>
      </c>
      <c r="J152" s="149">
        <v>155</v>
      </c>
      <c r="K152" s="149" t="s">
        <v>26</v>
      </c>
      <c r="L152" s="14">
        <v>5041644</v>
      </c>
      <c r="M152" s="14">
        <v>179737.84</v>
      </c>
      <c r="N152" s="14">
        <v>0</v>
      </c>
      <c r="O152" s="14">
        <v>0</v>
      </c>
      <c r="P152" s="14">
        <v>0</v>
      </c>
      <c r="Q152" s="14">
        <v>502378.38</v>
      </c>
      <c r="R152" s="14">
        <v>4359527.78</v>
      </c>
      <c r="S152" s="14" t="s">
        <v>173</v>
      </c>
      <c r="U152" s="92" t="e">
        <f>VLOOKUP(D152,[1]TDSheet!$A$16:$I$1194,9,0)</f>
        <v>#N/A</v>
      </c>
      <c r="W152" s="93"/>
    </row>
    <row r="153" spans="1:23" ht="57" hidden="1" customHeight="1" x14ac:dyDescent="0.25">
      <c r="A153" s="149">
        <v>133</v>
      </c>
      <c r="B153" s="149">
        <v>70</v>
      </c>
      <c r="C153" s="12" t="s">
        <v>34</v>
      </c>
      <c r="D153" s="12">
        <v>721129342</v>
      </c>
      <c r="E153" s="148" t="s">
        <v>305</v>
      </c>
      <c r="F153" s="149">
        <v>5</v>
      </c>
      <c r="G153" s="149">
        <v>8</v>
      </c>
      <c r="H153" s="149">
        <v>121</v>
      </c>
      <c r="I153" s="13">
        <v>8305</v>
      </c>
      <c r="J153" s="149">
        <v>309</v>
      </c>
      <c r="K153" s="149" t="s">
        <v>26</v>
      </c>
      <c r="L153" s="14">
        <v>12789400</v>
      </c>
      <c r="M153" s="14">
        <v>3411071.74</v>
      </c>
      <c r="N153" s="14">
        <v>0</v>
      </c>
      <c r="O153" s="14">
        <v>0</v>
      </c>
      <c r="P153" s="14">
        <v>0</v>
      </c>
      <c r="Q153" s="14">
        <v>957958.56</v>
      </c>
      <c r="R153" s="14">
        <v>8420369.6999999993</v>
      </c>
      <c r="S153" s="14" t="s">
        <v>173</v>
      </c>
      <c r="U153" s="92" t="e">
        <f>VLOOKUP(D153,[1]TDSheet!$A$16:$I$1194,9,0)</f>
        <v>#N/A</v>
      </c>
      <c r="W153" s="93"/>
    </row>
    <row r="154" spans="1:23" ht="57" hidden="1" customHeight="1" x14ac:dyDescent="0.25">
      <c r="A154" s="149">
        <v>134</v>
      </c>
      <c r="B154" s="149">
        <v>71</v>
      </c>
      <c r="C154" s="12" t="s">
        <v>34</v>
      </c>
      <c r="D154" s="12">
        <v>727075697</v>
      </c>
      <c r="E154" s="148" t="s">
        <v>306</v>
      </c>
      <c r="F154" s="149">
        <v>5</v>
      </c>
      <c r="G154" s="149">
        <v>2</v>
      </c>
      <c r="H154" s="149">
        <v>40</v>
      </c>
      <c r="I154" s="13">
        <v>2472</v>
      </c>
      <c r="J154" s="149">
        <v>89</v>
      </c>
      <c r="K154" s="149" t="s">
        <v>26</v>
      </c>
      <c r="L154" s="14">
        <v>8410272.4000000004</v>
      </c>
      <c r="M154" s="14">
        <v>625217.28000000003</v>
      </c>
      <c r="N154" s="14">
        <v>0</v>
      </c>
      <c r="O154" s="14">
        <v>0</v>
      </c>
      <c r="P154" s="14">
        <v>0</v>
      </c>
      <c r="Q154" s="14">
        <v>286730.12</v>
      </c>
      <c r="R154" s="14">
        <v>7498325</v>
      </c>
      <c r="S154" s="14" t="s">
        <v>173</v>
      </c>
      <c r="U154" s="92" t="e">
        <f>VLOOKUP(D154,[1]TDSheet!$A$16:$I$1194,9,0)</f>
        <v>#N/A</v>
      </c>
      <c r="W154" s="93"/>
    </row>
    <row r="155" spans="1:23" ht="56.25" hidden="1" x14ac:dyDescent="0.25">
      <c r="A155" s="149">
        <v>135</v>
      </c>
      <c r="B155" s="149">
        <v>72</v>
      </c>
      <c r="C155" s="12" t="s">
        <v>34</v>
      </c>
      <c r="D155" s="12">
        <v>48398732</v>
      </c>
      <c r="E155" s="148" t="s">
        <v>307</v>
      </c>
      <c r="F155" s="149">
        <v>9</v>
      </c>
      <c r="G155" s="149">
        <v>4</v>
      </c>
      <c r="H155" s="149">
        <v>143</v>
      </c>
      <c r="I155" s="13">
        <v>9464.2999999999993</v>
      </c>
      <c r="J155" s="149">
        <v>145</v>
      </c>
      <c r="K155" s="149" t="s">
        <v>26</v>
      </c>
      <c r="L155" s="14">
        <v>39946020.899999999</v>
      </c>
      <c r="M155" s="14">
        <v>146849.15</v>
      </c>
      <c r="N155" s="14">
        <v>0</v>
      </c>
      <c r="O155" s="14">
        <v>0</v>
      </c>
      <c r="P155" s="14">
        <v>0</v>
      </c>
      <c r="Q155" s="14">
        <v>1062247.75</v>
      </c>
      <c r="R155" s="14">
        <v>38736924</v>
      </c>
      <c r="S155" s="14" t="s">
        <v>173</v>
      </c>
      <c r="U155" s="92" t="e">
        <f>VLOOKUP(D155,[1]TDSheet!$A$16:$I$1194,9,0)</f>
        <v>#N/A</v>
      </c>
      <c r="W155" s="93"/>
    </row>
    <row r="156" spans="1:23" ht="57" hidden="1" customHeight="1" x14ac:dyDescent="0.25">
      <c r="A156" s="149">
        <v>136</v>
      </c>
      <c r="B156" s="149">
        <v>73</v>
      </c>
      <c r="C156" s="12" t="s">
        <v>34</v>
      </c>
      <c r="D156" s="12">
        <v>727867862</v>
      </c>
      <c r="E156" s="148" t="s">
        <v>308</v>
      </c>
      <c r="F156" s="149">
        <v>9</v>
      </c>
      <c r="G156" s="149">
        <v>5</v>
      </c>
      <c r="H156" s="149">
        <v>181</v>
      </c>
      <c r="I156" s="13">
        <v>16758</v>
      </c>
      <c r="J156" s="149">
        <v>260</v>
      </c>
      <c r="K156" s="149" t="s">
        <v>26</v>
      </c>
      <c r="L156" s="14">
        <v>14089935</v>
      </c>
      <c r="M156" s="14">
        <v>2271591.89</v>
      </c>
      <c r="N156" s="14">
        <v>0</v>
      </c>
      <c r="O156" s="14">
        <v>0</v>
      </c>
      <c r="P156" s="14">
        <v>0</v>
      </c>
      <c r="Q156" s="14">
        <v>1552539.13</v>
      </c>
      <c r="R156" s="14">
        <v>10265803.98</v>
      </c>
      <c r="S156" s="14" t="s">
        <v>173</v>
      </c>
      <c r="U156" s="92" t="e">
        <f>VLOOKUP(D156,[1]TDSheet!$A$16:$I$1194,9,0)</f>
        <v>#N/A</v>
      </c>
      <c r="W156" s="93"/>
    </row>
    <row r="157" spans="1:23" ht="57" customHeight="1" x14ac:dyDescent="0.25">
      <c r="A157" s="149">
        <v>137</v>
      </c>
      <c r="B157" s="149">
        <v>74</v>
      </c>
      <c r="C157" s="12" t="s">
        <v>34</v>
      </c>
      <c r="D157" s="12">
        <v>723441634</v>
      </c>
      <c r="E157" s="148" t="s">
        <v>309</v>
      </c>
      <c r="F157" s="149">
        <v>3</v>
      </c>
      <c r="G157" s="149">
        <v>6</v>
      </c>
      <c r="H157" s="149">
        <v>60</v>
      </c>
      <c r="I157" s="13">
        <v>5580</v>
      </c>
      <c r="J157" s="149">
        <v>93</v>
      </c>
      <c r="K157" s="149" t="s">
        <v>26</v>
      </c>
      <c r="L157" s="14">
        <v>14136600</v>
      </c>
      <c r="M157" s="14">
        <v>1294221.6000000001</v>
      </c>
      <c r="N157" s="14">
        <v>0</v>
      </c>
      <c r="O157" s="14">
        <v>0</v>
      </c>
      <c r="P157" s="14">
        <v>0</v>
      </c>
      <c r="Q157" s="14">
        <v>362838.02</v>
      </c>
      <c r="R157" s="14">
        <v>12479540.380000001</v>
      </c>
      <c r="S157" s="14" t="s">
        <v>173</v>
      </c>
      <c r="U157" s="92" t="e">
        <f>VLOOKUP(D157,[1]TDSheet!$A$16:$I$1194,9,0)</f>
        <v>#N/A</v>
      </c>
      <c r="W157" s="93"/>
    </row>
    <row r="158" spans="1:23" ht="57" hidden="1" customHeight="1" x14ac:dyDescent="0.25">
      <c r="A158" s="149">
        <v>138</v>
      </c>
      <c r="B158" s="149">
        <v>75</v>
      </c>
      <c r="C158" s="12" t="s">
        <v>34</v>
      </c>
      <c r="D158" s="12">
        <v>48398204</v>
      </c>
      <c r="E158" s="148" t="s">
        <v>310</v>
      </c>
      <c r="F158" s="149">
        <v>9</v>
      </c>
      <c r="G158" s="149">
        <v>5</v>
      </c>
      <c r="H158" s="149">
        <v>180</v>
      </c>
      <c r="I158" s="13">
        <v>19174.7</v>
      </c>
      <c r="J158" s="149">
        <v>340</v>
      </c>
      <c r="K158" s="149" t="s">
        <v>26</v>
      </c>
      <c r="L158" s="14">
        <v>14089935</v>
      </c>
      <c r="M158" s="14">
        <v>3897839.9</v>
      </c>
      <c r="N158" s="14">
        <v>0</v>
      </c>
      <c r="O158" s="14">
        <v>0</v>
      </c>
      <c r="P158" s="14">
        <v>0</v>
      </c>
      <c r="Q158" s="14">
        <v>1788058.29</v>
      </c>
      <c r="R158" s="14">
        <v>8404036.8100000005</v>
      </c>
      <c r="S158" s="14" t="s">
        <v>173</v>
      </c>
      <c r="U158" s="92" t="e">
        <f>VLOOKUP(D158,[1]TDSheet!$A$16:$I$1194,9,0)</f>
        <v>#N/A</v>
      </c>
      <c r="W158" s="93"/>
    </row>
    <row r="159" spans="1:23" ht="56.25" hidden="1" x14ac:dyDescent="0.25">
      <c r="A159" s="149">
        <v>139</v>
      </c>
      <c r="B159" s="149">
        <v>76</v>
      </c>
      <c r="C159" s="12" t="s">
        <v>34</v>
      </c>
      <c r="D159" s="12">
        <v>99996104</v>
      </c>
      <c r="E159" s="148" t="s">
        <v>311</v>
      </c>
      <c r="F159" s="149">
        <v>9</v>
      </c>
      <c r="G159" s="149">
        <v>2</v>
      </c>
      <c r="H159" s="149">
        <v>72</v>
      </c>
      <c r="I159" s="13">
        <v>5343.9</v>
      </c>
      <c r="J159" s="149">
        <v>148</v>
      </c>
      <c r="K159" s="149" t="s">
        <v>26</v>
      </c>
      <c r="L159" s="14">
        <v>5650374</v>
      </c>
      <c r="M159" s="14">
        <v>590245.26</v>
      </c>
      <c r="N159" s="14">
        <v>0</v>
      </c>
      <c r="O159" s="14">
        <v>0</v>
      </c>
      <c r="P159" s="14">
        <v>0</v>
      </c>
      <c r="Q159" s="14">
        <v>468890.82</v>
      </c>
      <c r="R159" s="14">
        <v>4591237.92</v>
      </c>
      <c r="S159" s="14" t="s">
        <v>173</v>
      </c>
      <c r="U159" s="92" t="e">
        <f>VLOOKUP(D159,[1]TDSheet!$A$16:$I$1194,9,0)</f>
        <v>#N/A</v>
      </c>
      <c r="W159" s="93"/>
    </row>
    <row r="160" spans="1:23" ht="57" hidden="1" customHeight="1" x14ac:dyDescent="0.25">
      <c r="A160" s="149">
        <v>140</v>
      </c>
      <c r="B160" s="149">
        <v>77</v>
      </c>
      <c r="C160" s="12" t="s">
        <v>34</v>
      </c>
      <c r="D160" s="12">
        <v>730340826</v>
      </c>
      <c r="E160" s="148" t="s">
        <v>312</v>
      </c>
      <c r="F160" s="149">
        <v>10</v>
      </c>
      <c r="G160" s="149">
        <v>1</v>
      </c>
      <c r="H160" s="149">
        <v>40</v>
      </c>
      <c r="I160" s="13">
        <v>3363</v>
      </c>
      <c r="J160" s="149">
        <v>91</v>
      </c>
      <c r="K160" s="149" t="s">
        <v>26</v>
      </c>
      <c r="L160" s="14">
        <v>2837187</v>
      </c>
      <c r="M160" s="14">
        <v>317855.92</v>
      </c>
      <c r="N160" s="14">
        <v>0</v>
      </c>
      <c r="O160" s="14">
        <v>0</v>
      </c>
      <c r="P160" s="14">
        <v>0</v>
      </c>
      <c r="Q160" s="14">
        <v>388627.61</v>
      </c>
      <c r="R160" s="14">
        <v>2130703.4700000002</v>
      </c>
      <c r="S160" s="14" t="s">
        <v>173</v>
      </c>
      <c r="U160" s="92" t="e">
        <f>VLOOKUP(D160,[1]TDSheet!$A$16:$I$1194,9,0)</f>
        <v>#N/A</v>
      </c>
      <c r="W160" s="93"/>
    </row>
    <row r="161" spans="1:23" ht="57" hidden="1" customHeight="1" x14ac:dyDescent="0.25">
      <c r="A161" s="149">
        <v>141</v>
      </c>
      <c r="B161" s="149">
        <v>78</v>
      </c>
      <c r="C161" s="12" t="s">
        <v>34</v>
      </c>
      <c r="D161" s="12">
        <v>78918154</v>
      </c>
      <c r="E161" s="148" t="s">
        <v>313</v>
      </c>
      <c r="F161" s="149">
        <v>9</v>
      </c>
      <c r="G161" s="149">
        <v>1</v>
      </c>
      <c r="H161" s="149">
        <v>180</v>
      </c>
      <c r="I161" s="13">
        <v>8100</v>
      </c>
      <c r="J161" s="149">
        <v>323</v>
      </c>
      <c r="K161" s="149" t="s">
        <v>26</v>
      </c>
      <c r="L161" s="14">
        <v>3432205</v>
      </c>
      <c r="M161" s="14">
        <v>2222048.37</v>
      </c>
      <c r="N161" s="14">
        <v>0</v>
      </c>
      <c r="O161" s="14">
        <v>0</v>
      </c>
      <c r="P161" s="14">
        <v>0</v>
      </c>
      <c r="Q161" s="14">
        <v>620324.17000000004</v>
      </c>
      <c r="R161" s="14">
        <v>589832.46</v>
      </c>
      <c r="S161" s="14" t="s">
        <v>173</v>
      </c>
      <c r="U161" s="92" t="e">
        <f>VLOOKUP(D161,[1]TDSheet!$A$16:$I$1194,9,0)</f>
        <v>#N/A</v>
      </c>
      <c r="W161" s="93"/>
    </row>
    <row r="162" spans="1:23" ht="57" hidden="1" customHeight="1" x14ac:dyDescent="0.25">
      <c r="A162" s="149">
        <v>142</v>
      </c>
      <c r="B162" s="149">
        <v>79</v>
      </c>
      <c r="C162" s="12" t="s">
        <v>34</v>
      </c>
      <c r="D162" s="12">
        <v>201541898</v>
      </c>
      <c r="E162" s="148" t="s">
        <v>314</v>
      </c>
      <c r="F162" s="149">
        <v>10</v>
      </c>
      <c r="G162" s="149">
        <v>4</v>
      </c>
      <c r="H162" s="149">
        <v>160</v>
      </c>
      <c r="I162" s="13">
        <v>12700</v>
      </c>
      <c r="J162" s="149">
        <v>290</v>
      </c>
      <c r="K162" s="149" t="s">
        <v>26</v>
      </c>
      <c r="L162" s="14">
        <v>11276748</v>
      </c>
      <c r="M162" s="14">
        <v>4617171.26</v>
      </c>
      <c r="N162" s="14">
        <v>0</v>
      </c>
      <c r="O162" s="14">
        <v>0</v>
      </c>
      <c r="P162" s="14">
        <v>0</v>
      </c>
      <c r="Q162" s="14">
        <v>1422270.51</v>
      </c>
      <c r="R162" s="14">
        <v>5237306.2300000004</v>
      </c>
      <c r="S162" s="14" t="s">
        <v>173</v>
      </c>
      <c r="U162" s="92" t="e">
        <f>VLOOKUP(D162,[1]TDSheet!$A$16:$I$1194,9,0)</f>
        <v>#N/A</v>
      </c>
      <c r="W162" s="93"/>
    </row>
    <row r="163" spans="1:23" ht="57" hidden="1" customHeight="1" x14ac:dyDescent="0.25">
      <c r="A163" s="149">
        <v>143</v>
      </c>
      <c r="B163" s="149">
        <v>80</v>
      </c>
      <c r="C163" s="12" t="s">
        <v>34</v>
      </c>
      <c r="D163" s="12">
        <v>730340148</v>
      </c>
      <c r="E163" s="148" t="s">
        <v>315</v>
      </c>
      <c r="F163" s="149">
        <v>10</v>
      </c>
      <c r="G163" s="149">
        <v>1</v>
      </c>
      <c r="H163" s="149">
        <v>40</v>
      </c>
      <c r="I163" s="13">
        <v>3351</v>
      </c>
      <c r="J163" s="149">
        <v>86</v>
      </c>
      <c r="K163" s="149" t="s">
        <v>26</v>
      </c>
      <c r="L163" s="14">
        <v>2837187</v>
      </c>
      <c r="M163" s="14">
        <v>1184340.6399999999</v>
      </c>
      <c r="N163" s="14">
        <v>0</v>
      </c>
      <c r="O163" s="14">
        <v>0</v>
      </c>
      <c r="P163" s="14">
        <v>0</v>
      </c>
      <c r="Q163" s="14">
        <v>327191.86</v>
      </c>
      <c r="R163" s="14">
        <v>1325654.5</v>
      </c>
      <c r="S163" s="14" t="s">
        <v>173</v>
      </c>
      <c r="U163" s="92" t="e">
        <f>VLOOKUP(D163,[1]TDSheet!$A$16:$I$1194,9,0)</f>
        <v>#N/A</v>
      </c>
      <c r="W163" s="93"/>
    </row>
    <row r="164" spans="1:23" ht="57" hidden="1" customHeight="1" x14ac:dyDescent="0.25">
      <c r="A164" s="149">
        <v>144</v>
      </c>
      <c r="B164" s="149">
        <v>81</v>
      </c>
      <c r="C164" s="12" t="s">
        <v>34</v>
      </c>
      <c r="D164" s="12">
        <v>78918166</v>
      </c>
      <c r="E164" s="148" t="s">
        <v>316</v>
      </c>
      <c r="F164" s="149">
        <v>9</v>
      </c>
      <c r="G164" s="149">
        <v>5</v>
      </c>
      <c r="H164" s="149">
        <v>165</v>
      </c>
      <c r="I164" s="13">
        <v>17550</v>
      </c>
      <c r="J164" s="149">
        <v>401</v>
      </c>
      <c r="K164" s="149" t="s">
        <v>26</v>
      </c>
      <c r="L164" s="14">
        <v>14089935</v>
      </c>
      <c r="M164" s="14">
        <v>3606456.95</v>
      </c>
      <c r="N164" s="14">
        <v>0</v>
      </c>
      <c r="O164" s="14">
        <v>0</v>
      </c>
      <c r="P164" s="14">
        <v>0</v>
      </c>
      <c r="Q164" s="14">
        <v>1271622.57</v>
      </c>
      <c r="R164" s="14">
        <v>9211855.4800000004</v>
      </c>
      <c r="S164" s="14" t="s">
        <v>173</v>
      </c>
      <c r="U164" s="92" t="e">
        <f>VLOOKUP(D164,[1]TDSheet!$A$16:$I$1194,9,0)</f>
        <v>#N/A</v>
      </c>
      <c r="W164" s="93"/>
    </row>
    <row r="165" spans="1:23" ht="57" hidden="1" customHeight="1" x14ac:dyDescent="0.25">
      <c r="A165" s="149">
        <v>145</v>
      </c>
      <c r="B165" s="149">
        <v>82</v>
      </c>
      <c r="C165" s="12" t="s">
        <v>34</v>
      </c>
      <c r="D165" s="12">
        <v>725167418</v>
      </c>
      <c r="E165" s="148" t="s">
        <v>317</v>
      </c>
      <c r="F165" s="149">
        <v>10</v>
      </c>
      <c r="G165" s="149">
        <v>6</v>
      </c>
      <c r="H165" s="149">
        <v>239</v>
      </c>
      <c r="I165" s="13">
        <v>21244</v>
      </c>
      <c r="J165" s="149">
        <v>565</v>
      </c>
      <c r="K165" s="149" t="s">
        <v>26</v>
      </c>
      <c r="L165" s="14">
        <v>16903122</v>
      </c>
      <c r="M165" s="14">
        <v>6559200.0599999996</v>
      </c>
      <c r="N165" s="14">
        <v>0</v>
      </c>
      <c r="O165" s="14">
        <v>0</v>
      </c>
      <c r="P165" s="14">
        <v>0</v>
      </c>
      <c r="Q165" s="14">
        <v>2185567.9300000002</v>
      </c>
      <c r="R165" s="14">
        <v>8158354.0099999998</v>
      </c>
      <c r="S165" s="14" t="s">
        <v>173</v>
      </c>
      <c r="U165" s="92" t="e">
        <f>VLOOKUP(D165,[1]TDSheet!$A$16:$I$1194,9,0)</f>
        <v>#N/A</v>
      </c>
      <c r="W165" s="93"/>
    </row>
    <row r="166" spans="1:23" ht="57" hidden="1" customHeight="1" x14ac:dyDescent="0.25">
      <c r="A166" s="149">
        <v>146</v>
      </c>
      <c r="B166" s="149">
        <v>83</v>
      </c>
      <c r="C166" s="12" t="s">
        <v>34</v>
      </c>
      <c r="D166" s="12">
        <v>730946124</v>
      </c>
      <c r="E166" s="148" t="s">
        <v>318</v>
      </c>
      <c r="F166" s="149">
        <v>10</v>
      </c>
      <c r="G166" s="149">
        <v>4</v>
      </c>
      <c r="H166" s="149">
        <v>160</v>
      </c>
      <c r="I166" s="13">
        <v>11396</v>
      </c>
      <c r="J166" s="149">
        <v>274</v>
      </c>
      <c r="K166" s="149" t="s">
        <v>26</v>
      </c>
      <c r="L166" s="14">
        <v>11276748</v>
      </c>
      <c r="M166" s="14">
        <v>0</v>
      </c>
      <c r="N166" s="14">
        <v>0</v>
      </c>
      <c r="O166" s="14">
        <v>0</v>
      </c>
      <c r="P166" s="14">
        <v>0</v>
      </c>
      <c r="Q166" s="14">
        <v>1157680.33</v>
      </c>
      <c r="R166" s="14">
        <v>10119067.67</v>
      </c>
      <c r="S166" s="14" t="s">
        <v>173</v>
      </c>
      <c r="U166" s="92" t="e">
        <f>VLOOKUP(D166,[1]TDSheet!$A$16:$I$1194,9,0)</f>
        <v>#N/A</v>
      </c>
      <c r="W166" s="93"/>
    </row>
    <row r="167" spans="1:23" ht="57" hidden="1" customHeight="1" x14ac:dyDescent="0.25">
      <c r="A167" s="149">
        <v>147</v>
      </c>
      <c r="B167" s="149">
        <v>84</v>
      </c>
      <c r="C167" s="12" t="s">
        <v>34</v>
      </c>
      <c r="D167" s="12">
        <v>725169951</v>
      </c>
      <c r="E167" s="148" t="s">
        <v>319</v>
      </c>
      <c r="F167" s="149">
        <v>10</v>
      </c>
      <c r="G167" s="149">
        <v>4</v>
      </c>
      <c r="H167" s="149">
        <v>168</v>
      </c>
      <c r="I167" s="13">
        <v>12400</v>
      </c>
      <c r="J167" s="149">
        <v>321</v>
      </c>
      <c r="K167" s="149" t="s">
        <v>26</v>
      </c>
      <c r="L167" s="14">
        <v>11276748</v>
      </c>
      <c r="M167" s="14">
        <v>1877224.84</v>
      </c>
      <c r="N167" s="14">
        <v>0</v>
      </c>
      <c r="O167" s="14">
        <v>0</v>
      </c>
      <c r="P167" s="14">
        <v>0</v>
      </c>
      <c r="Q167" s="14">
        <v>1470750.69</v>
      </c>
      <c r="R167" s="14">
        <v>7928772.4699999997</v>
      </c>
      <c r="S167" s="14" t="s">
        <v>173</v>
      </c>
      <c r="U167" s="92" t="e">
        <f>VLOOKUP(D167,[1]TDSheet!$A$16:$I$1194,9,0)</f>
        <v>#N/A</v>
      </c>
      <c r="W167" s="93"/>
    </row>
    <row r="168" spans="1:23" ht="57" hidden="1" customHeight="1" x14ac:dyDescent="0.25">
      <c r="A168" s="149">
        <v>148</v>
      </c>
      <c r="B168" s="149">
        <v>85</v>
      </c>
      <c r="C168" s="12" t="s">
        <v>34</v>
      </c>
      <c r="D168" s="12">
        <v>724542052</v>
      </c>
      <c r="E168" s="148" t="s">
        <v>320</v>
      </c>
      <c r="F168" s="149">
        <v>10</v>
      </c>
      <c r="G168" s="149">
        <v>4</v>
      </c>
      <c r="H168" s="149">
        <v>157</v>
      </c>
      <c r="I168" s="13">
        <v>14640</v>
      </c>
      <c r="J168" s="149">
        <v>326</v>
      </c>
      <c r="K168" s="149" t="s">
        <v>26</v>
      </c>
      <c r="L168" s="14">
        <v>11276748</v>
      </c>
      <c r="M168" s="14">
        <v>2053762.5</v>
      </c>
      <c r="N168" s="14">
        <v>0</v>
      </c>
      <c r="O168" s="14">
        <v>0</v>
      </c>
      <c r="P168" s="14">
        <v>0</v>
      </c>
      <c r="Q168" s="14">
        <v>2048698.46</v>
      </c>
      <c r="R168" s="14">
        <v>7174287.04</v>
      </c>
      <c r="S168" s="14" t="s">
        <v>173</v>
      </c>
      <c r="U168" s="92" t="e">
        <f>VLOOKUP(D168,[1]TDSheet!$A$16:$I$1194,9,0)</f>
        <v>#N/A</v>
      </c>
      <c r="W168" s="93"/>
    </row>
    <row r="169" spans="1:23" ht="57" hidden="1" customHeight="1" x14ac:dyDescent="0.25">
      <c r="A169" s="149">
        <v>149</v>
      </c>
      <c r="B169" s="149">
        <v>86</v>
      </c>
      <c r="C169" s="12" t="s">
        <v>34</v>
      </c>
      <c r="D169" s="12">
        <v>730946684</v>
      </c>
      <c r="E169" s="148" t="s">
        <v>321</v>
      </c>
      <c r="F169" s="149">
        <v>9</v>
      </c>
      <c r="G169" s="149">
        <v>4</v>
      </c>
      <c r="H169" s="149">
        <v>144</v>
      </c>
      <c r="I169" s="13">
        <v>12753</v>
      </c>
      <c r="J169" s="149">
        <v>345</v>
      </c>
      <c r="K169" s="149" t="s">
        <v>26</v>
      </c>
      <c r="L169" s="14">
        <v>11276748</v>
      </c>
      <c r="M169" s="14">
        <v>2714399.29</v>
      </c>
      <c r="N169" s="14">
        <v>0</v>
      </c>
      <c r="O169" s="14">
        <v>0</v>
      </c>
      <c r="P169" s="14">
        <v>0</v>
      </c>
      <c r="Q169" s="14">
        <v>1442585.73</v>
      </c>
      <c r="R169" s="14">
        <v>7119762.9800000004</v>
      </c>
      <c r="S169" s="14" t="s">
        <v>173</v>
      </c>
      <c r="U169" s="92" t="e">
        <f>VLOOKUP(D169,[1]TDSheet!$A$16:$I$1194,9,0)</f>
        <v>#N/A</v>
      </c>
      <c r="W169" s="93"/>
    </row>
    <row r="170" spans="1:23" ht="57" hidden="1" customHeight="1" x14ac:dyDescent="0.25">
      <c r="A170" s="149">
        <v>150</v>
      </c>
      <c r="B170" s="149">
        <v>87</v>
      </c>
      <c r="C170" s="12" t="s">
        <v>34</v>
      </c>
      <c r="D170" s="12">
        <v>723150129</v>
      </c>
      <c r="E170" s="148" t="s">
        <v>322</v>
      </c>
      <c r="F170" s="149">
        <v>10</v>
      </c>
      <c r="G170" s="149">
        <v>4</v>
      </c>
      <c r="H170" s="149">
        <v>156</v>
      </c>
      <c r="I170" s="13">
        <v>9520</v>
      </c>
      <c r="J170" s="149">
        <v>350</v>
      </c>
      <c r="K170" s="149" t="s">
        <v>26</v>
      </c>
      <c r="L170" s="14">
        <v>11276748</v>
      </c>
      <c r="M170" s="14">
        <v>3166020.22</v>
      </c>
      <c r="N170" s="14">
        <v>0</v>
      </c>
      <c r="O170" s="14">
        <v>0</v>
      </c>
      <c r="P170" s="14">
        <v>0</v>
      </c>
      <c r="Q170" s="14">
        <v>886284.05</v>
      </c>
      <c r="R170" s="14">
        <v>7224443.7300000004</v>
      </c>
      <c r="S170" s="14" t="s">
        <v>173</v>
      </c>
      <c r="U170" s="92" t="e">
        <f>VLOOKUP(D170,[1]TDSheet!$A$16:$I$1194,9,0)</f>
        <v>#N/A</v>
      </c>
      <c r="W170" s="93"/>
    </row>
    <row r="171" spans="1:23" ht="57" hidden="1" customHeight="1" x14ac:dyDescent="0.25">
      <c r="A171" s="149">
        <v>151</v>
      </c>
      <c r="B171" s="149">
        <v>88</v>
      </c>
      <c r="C171" s="12" t="s">
        <v>34</v>
      </c>
      <c r="D171" s="12">
        <v>247186283</v>
      </c>
      <c r="E171" s="148" t="s">
        <v>323</v>
      </c>
      <c r="F171" s="149">
        <v>9</v>
      </c>
      <c r="G171" s="149">
        <v>3</v>
      </c>
      <c r="H171" s="149">
        <v>106</v>
      </c>
      <c r="I171" s="13">
        <v>8107</v>
      </c>
      <c r="J171" s="149">
        <v>110</v>
      </c>
      <c r="K171" s="149" t="s">
        <v>26</v>
      </c>
      <c r="L171" s="14">
        <v>8463561</v>
      </c>
      <c r="M171" s="14">
        <v>961819.54</v>
      </c>
      <c r="N171" s="14">
        <v>0</v>
      </c>
      <c r="O171" s="14">
        <v>0</v>
      </c>
      <c r="P171" s="14">
        <v>0</v>
      </c>
      <c r="Q171" s="14">
        <v>892498.46</v>
      </c>
      <c r="R171" s="14">
        <v>6609243</v>
      </c>
      <c r="S171" s="14" t="s">
        <v>173</v>
      </c>
      <c r="U171" s="92" t="e">
        <f>VLOOKUP(D171,[1]TDSheet!$A$16:$I$1194,9,0)</f>
        <v>#N/A</v>
      </c>
      <c r="W171" s="93"/>
    </row>
    <row r="172" spans="1:23" ht="57" hidden="1" customHeight="1" x14ac:dyDescent="0.25">
      <c r="A172" s="149">
        <v>152</v>
      </c>
      <c r="B172" s="149">
        <v>89</v>
      </c>
      <c r="C172" s="12" t="s">
        <v>34</v>
      </c>
      <c r="D172" s="12">
        <v>725117185</v>
      </c>
      <c r="E172" s="148" t="s">
        <v>324</v>
      </c>
      <c r="F172" s="149">
        <v>12</v>
      </c>
      <c r="G172" s="149">
        <v>4</v>
      </c>
      <c r="H172" s="149">
        <v>261</v>
      </c>
      <c r="I172" s="13">
        <v>19080</v>
      </c>
      <c r="J172" s="149">
        <v>98</v>
      </c>
      <c r="K172" s="149" t="s">
        <v>26</v>
      </c>
      <c r="L172" s="14">
        <v>26365216</v>
      </c>
      <c r="M172" s="14">
        <v>6664838.8899999997</v>
      </c>
      <c r="N172" s="14">
        <v>0</v>
      </c>
      <c r="O172" s="14">
        <v>0</v>
      </c>
      <c r="P172" s="14">
        <v>0</v>
      </c>
      <c r="Q172" s="14">
        <v>1861707.64</v>
      </c>
      <c r="R172" s="14">
        <v>17838669.469999999</v>
      </c>
      <c r="S172" s="14" t="s">
        <v>173</v>
      </c>
      <c r="U172" s="92" t="e">
        <f>VLOOKUP(D172,[1]TDSheet!$A$16:$I$1194,9,0)</f>
        <v>#N/A</v>
      </c>
      <c r="W172" s="93"/>
    </row>
    <row r="173" spans="1:23" ht="57" hidden="1" customHeight="1" x14ac:dyDescent="0.25">
      <c r="A173" s="149">
        <v>153</v>
      </c>
      <c r="B173" s="149">
        <v>90</v>
      </c>
      <c r="C173" s="12" t="s">
        <v>34</v>
      </c>
      <c r="D173" s="12">
        <v>721607653</v>
      </c>
      <c r="E173" s="148" t="s">
        <v>325</v>
      </c>
      <c r="F173" s="149">
        <v>10</v>
      </c>
      <c r="G173" s="149">
        <v>1</v>
      </c>
      <c r="H173" s="149">
        <v>24</v>
      </c>
      <c r="I173" s="13">
        <v>6705</v>
      </c>
      <c r="J173" s="149">
        <v>29</v>
      </c>
      <c r="K173" s="149" t="s">
        <v>26</v>
      </c>
      <c r="L173" s="14">
        <v>3244559</v>
      </c>
      <c r="M173" s="14">
        <v>1774426.43</v>
      </c>
      <c r="N173" s="14">
        <v>0</v>
      </c>
      <c r="O173" s="14">
        <v>0</v>
      </c>
      <c r="P173" s="14">
        <v>0</v>
      </c>
      <c r="Q173" s="14">
        <v>518583.91</v>
      </c>
      <c r="R173" s="14">
        <v>951548.66</v>
      </c>
      <c r="S173" s="14" t="s">
        <v>173</v>
      </c>
      <c r="U173" s="92" t="e">
        <f>VLOOKUP(D173,[1]TDSheet!$A$16:$I$1194,9,0)</f>
        <v>#N/A</v>
      </c>
      <c r="W173" s="93"/>
    </row>
    <row r="174" spans="1:23" ht="57" customHeight="1" x14ac:dyDescent="0.25">
      <c r="A174" s="149">
        <v>154</v>
      </c>
      <c r="B174" s="149">
        <v>91</v>
      </c>
      <c r="C174" s="12" t="s">
        <v>34</v>
      </c>
      <c r="D174" s="12">
        <v>722103564</v>
      </c>
      <c r="E174" s="148" t="s">
        <v>326</v>
      </c>
      <c r="F174" s="149">
        <v>3</v>
      </c>
      <c r="G174" s="149">
        <v>3</v>
      </c>
      <c r="H174" s="149">
        <v>24</v>
      </c>
      <c r="I174" s="13">
        <v>2568</v>
      </c>
      <c r="J174" s="149">
        <v>54</v>
      </c>
      <c r="K174" s="149" t="s">
        <v>26</v>
      </c>
      <c r="L174" s="14">
        <v>9760593.4000000004</v>
      </c>
      <c r="M174" s="14">
        <v>187707.47</v>
      </c>
      <c r="N174" s="14">
        <v>0</v>
      </c>
      <c r="O174" s="14">
        <v>0</v>
      </c>
      <c r="P174" s="14">
        <v>0</v>
      </c>
      <c r="Q174" s="14">
        <v>329264.57</v>
      </c>
      <c r="R174" s="14">
        <v>9243621.3599999994</v>
      </c>
      <c r="S174" s="14" t="s">
        <v>173</v>
      </c>
      <c r="U174" s="92" t="e">
        <f>VLOOKUP(D174,[1]TDSheet!$A$16:$I$1194,9,0)</f>
        <v>#N/A</v>
      </c>
      <c r="W174" s="93"/>
    </row>
    <row r="175" spans="1:23" ht="56.25" hidden="1" x14ac:dyDescent="0.25">
      <c r="A175" s="149">
        <v>155</v>
      </c>
      <c r="B175" s="149">
        <v>92</v>
      </c>
      <c r="C175" s="12" t="s">
        <v>34</v>
      </c>
      <c r="D175" s="12">
        <v>721226460</v>
      </c>
      <c r="E175" s="148" t="s">
        <v>327</v>
      </c>
      <c r="F175" s="149">
        <v>5</v>
      </c>
      <c r="G175" s="149">
        <v>2</v>
      </c>
      <c r="H175" s="149">
        <v>41</v>
      </c>
      <c r="I175" s="13">
        <v>2665</v>
      </c>
      <c r="J175" s="149">
        <v>74</v>
      </c>
      <c r="K175" s="149" t="s">
        <v>26</v>
      </c>
      <c r="L175" s="14">
        <v>2996240</v>
      </c>
      <c r="M175" s="14">
        <v>1022673.28</v>
      </c>
      <c r="N175" s="14">
        <v>0</v>
      </c>
      <c r="O175" s="14">
        <v>0</v>
      </c>
      <c r="P175" s="14">
        <v>0</v>
      </c>
      <c r="Q175" s="14">
        <v>284149.15999999997</v>
      </c>
      <c r="R175" s="14">
        <v>1689417.56</v>
      </c>
      <c r="S175" s="14" t="s">
        <v>173</v>
      </c>
      <c r="U175" s="92" t="e">
        <f>VLOOKUP(D175,[1]TDSheet!$A$16:$I$1194,9,0)</f>
        <v>#N/A</v>
      </c>
      <c r="W175" s="93"/>
    </row>
    <row r="176" spans="1:23" ht="57" hidden="1" customHeight="1" x14ac:dyDescent="0.25">
      <c r="A176" s="149">
        <v>156</v>
      </c>
      <c r="B176" s="149">
        <v>93</v>
      </c>
      <c r="C176" s="12" t="s">
        <v>34</v>
      </c>
      <c r="D176" s="12">
        <v>723147586</v>
      </c>
      <c r="E176" s="148" t="s">
        <v>328</v>
      </c>
      <c r="F176" s="149">
        <v>4</v>
      </c>
      <c r="G176" s="149">
        <v>6</v>
      </c>
      <c r="H176" s="149">
        <v>64</v>
      </c>
      <c r="I176" s="13">
        <v>4662.6000000000004</v>
      </c>
      <c r="J176" s="149">
        <v>182</v>
      </c>
      <c r="K176" s="149" t="s">
        <v>26</v>
      </c>
      <c r="L176" s="14">
        <v>21536940</v>
      </c>
      <c r="M176" s="14">
        <v>1682420.38</v>
      </c>
      <c r="N176" s="14">
        <v>0</v>
      </c>
      <c r="O176" s="14">
        <v>0</v>
      </c>
      <c r="P176" s="14">
        <v>0</v>
      </c>
      <c r="Q176" s="14">
        <v>473488.53</v>
      </c>
      <c r="R176" s="14">
        <v>19381031.09</v>
      </c>
      <c r="S176" s="14" t="s">
        <v>173</v>
      </c>
      <c r="U176" s="92" t="e">
        <f>VLOOKUP(D176,[1]TDSheet!$A$16:$I$1194,9,0)</f>
        <v>#N/A</v>
      </c>
      <c r="W176" s="93"/>
    </row>
    <row r="177" spans="1:23" ht="57" hidden="1" customHeight="1" x14ac:dyDescent="0.25">
      <c r="A177" s="149">
        <v>157</v>
      </c>
      <c r="B177" s="149">
        <v>94</v>
      </c>
      <c r="C177" s="12" t="s">
        <v>34</v>
      </c>
      <c r="D177" s="12">
        <v>731390204</v>
      </c>
      <c r="E177" s="148" t="s">
        <v>329</v>
      </c>
      <c r="F177" s="149">
        <v>4</v>
      </c>
      <c r="G177" s="149">
        <v>2</v>
      </c>
      <c r="H177" s="149">
        <v>31</v>
      </c>
      <c r="I177" s="13">
        <v>2416</v>
      </c>
      <c r="J177" s="149">
        <v>47</v>
      </c>
      <c r="K177" s="149" t="s">
        <v>26</v>
      </c>
      <c r="L177" s="14">
        <v>11501000</v>
      </c>
      <c r="M177" s="14">
        <v>813762.52</v>
      </c>
      <c r="N177" s="14">
        <v>0</v>
      </c>
      <c r="O177" s="14">
        <v>0</v>
      </c>
      <c r="P177" s="14">
        <v>0</v>
      </c>
      <c r="Q177" s="14">
        <v>226511.85</v>
      </c>
      <c r="R177" s="14">
        <v>10460725.630000001</v>
      </c>
      <c r="S177" s="14" t="s">
        <v>173</v>
      </c>
      <c r="U177" s="92" t="e">
        <f>VLOOKUP(D177,[1]TDSheet!$A$16:$I$1194,9,0)</f>
        <v>#N/A</v>
      </c>
      <c r="W177" s="93"/>
    </row>
    <row r="178" spans="1:23" ht="57" hidden="1" customHeight="1" x14ac:dyDescent="0.25">
      <c r="A178" s="149">
        <v>158</v>
      </c>
      <c r="B178" s="149">
        <v>95</v>
      </c>
      <c r="C178" s="12" t="s">
        <v>34</v>
      </c>
      <c r="D178" s="12">
        <v>745598136</v>
      </c>
      <c r="E178" s="148" t="s">
        <v>330</v>
      </c>
      <c r="F178" s="149">
        <v>5</v>
      </c>
      <c r="G178" s="149">
        <v>4</v>
      </c>
      <c r="H178" s="149">
        <v>80</v>
      </c>
      <c r="I178" s="13">
        <v>4768.1000000000004</v>
      </c>
      <c r="J178" s="149">
        <v>207</v>
      </c>
      <c r="K178" s="149" t="s">
        <v>26</v>
      </c>
      <c r="L178" s="14">
        <v>6428200</v>
      </c>
      <c r="M178" s="14">
        <v>277948.34999999998</v>
      </c>
      <c r="N178" s="14">
        <v>0</v>
      </c>
      <c r="O178" s="14">
        <v>0</v>
      </c>
      <c r="P178" s="14">
        <v>0</v>
      </c>
      <c r="Q178" s="14">
        <v>564932.14</v>
      </c>
      <c r="R178" s="14">
        <v>5585319.5099999998</v>
      </c>
      <c r="S178" s="14" t="s">
        <v>173</v>
      </c>
      <c r="U178" s="92" t="e">
        <f>VLOOKUP(D178,[1]TDSheet!$A$16:$I$1194,9,0)</f>
        <v>#N/A</v>
      </c>
      <c r="W178" s="93"/>
    </row>
    <row r="179" spans="1:23" ht="57" hidden="1" customHeight="1" x14ac:dyDescent="0.25">
      <c r="A179" s="149">
        <v>159</v>
      </c>
      <c r="B179" s="149">
        <v>96</v>
      </c>
      <c r="C179" s="12" t="s">
        <v>34</v>
      </c>
      <c r="D179" s="12">
        <v>723463704</v>
      </c>
      <c r="E179" s="148" t="s">
        <v>331</v>
      </c>
      <c r="F179" s="149">
        <v>5</v>
      </c>
      <c r="G179" s="149">
        <v>6</v>
      </c>
      <c r="H179" s="149">
        <v>102</v>
      </c>
      <c r="I179" s="13">
        <v>6155.2</v>
      </c>
      <c r="J179" s="149">
        <v>242</v>
      </c>
      <c r="K179" s="149" t="s">
        <v>26</v>
      </c>
      <c r="L179" s="14">
        <v>9042220</v>
      </c>
      <c r="M179" s="14">
        <v>2443211.19</v>
      </c>
      <c r="N179" s="14">
        <v>0</v>
      </c>
      <c r="O179" s="14">
        <v>0</v>
      </c>
      <c r="P179" s="14">
        <v>0</v>
      </c>
      <c r="Q179" s="14">
        <v>684850.25</v>
      </c>
      <c r="R179" s="14">
        <v>5914158.5599999996</v>
      </c>
      <c r="S179" s="14" t="s">
        <v>173</v>
      </c>
      <c r="U179" s="92" t="e">
        <f>VLOOKUP(D179,[1]TDSheet!$A$16:$I$1194,9,0)</f>
        <v>#N/A</v>
      </c>
      <c r="W179" s="93"/>
    </row>
    <row r="180" spans="1:23" ht="57" customHeight="1" x14ac:dyDescent="0.25">
      <c r="A180" s="149">
        <v>160</v>
      </c>
      <c r="B180" s="149">
        <v>97</v>
      </c>
      <c r="C180" s="12" t="s">
        <v>34</v>
      </c>
      <c r="D180" s="12">
        <v>731771229</v>
      </c>
      <c r="E180" s="148" t="s">
        <v>332</v>
      </c>
      <c r="F180" s="149">
        <v>3</v>
      </c>
      <c r="G180" s="149">
        <v>3</v>
      </c>
      <c r="H180" s="149">
        <v>25</v>
      </c>
      <c r="I180" s="13">
        <v>1872.7</v>
      </c>
      <c r="J180" s="149">
        <v>46</v>
      </c>
      <c r="K180" s="149" t="s">
        <v>26</v>
      </c>
      <c r="L180" s="14">
        <v>8909500</v>
      </c>
      <c r="M180" s="14">
        <v>683562.47</v>
      </c>
      <c r="N180" s="14">
        <v>0</v>
      </c>
      <c r="O180" s="14">
        <v>0</v>
      </c>
      <c r="P180" s="14">
        <v>0</v>
      </c>
      <c r="Q180" s="14">
        <v>199266.34</v>
      </c>
      <c r="R180" s="14">
        <v>8026671.1900000004</v>
      </c>
      <c r="S180" s="14" t="s">
        <v>173</v>
      </c>
      <c r="U180" s="92" t="e">
        <f>VLOOKUP(D180,[1]TDSheet!$A$16:$I$1194,9,0)</f>
        <v>#N/A</v>
      </c>
      <c r="W180" s="93"/>
    </row>
    <row r="181" spans="1:23" ht="57" hidden="1" customHeight="1" x14ac:dyDescent="0.25">
      <c r="A181" s="149">
        <v>161</v>
      </c>
      <c r="B181" s="149">
        <v>98</v>
      </c>
      <c r="C181" s="12" t="s">
        <v>34</v>
      </c>
      <c r="D181" s="12">
        <v>728787416</v>
      </c>
      <c r="E181" s="148" t="s">
        <v>333</v>
      </c>
      <c r="F181" s="149">
        <v>5</v>
      </c>
      <c r="G181" s="149">
        <v>6</v>
      </c>
      <c r="H181" s="149">
        <v>91</v>
      </c>
      <c r="I181" s="13">
        <v>5464</v>
      </c>
      <c r="J181" s="149">
        <v>230</v>
      </c>
      <c r="K181" s="149" t="s">
        <v>26</v>
      </c>
      <c r="L181" s="14">
        <v>5565730</v>
      </c>
      <c r="M181" s="14">
        <v>531999.31999999995</v>
      </c>
      <c r="N181" s="14">
        <v>0</v>
      </c>
      <c r="O181" s="14">
        <v>0</v>
      </c>
      <c r="P181" s="14">
        <v>0</v>
      </c>
      <c r="Q181" s="14">
        <v>694022.17</v>
      </c>
      <c r="R181" s="14">
        <v>4339708.51</v>
      </c>
      <c r="S181" s="14" t="s">
        <v>173</v>
      </c>
      <c r="U181" s="92" t="e">
        <f>VLOOKUP(D181,[1]TDSheet!$A$16:$I$1194,9,0)</f>
        <v>#N/A</v>
      </c>
      <c r="W181" s="93"/>
    </row>
    <row r="182" spans="1:23" ht="57" hidden="1" customHeight="1" x14ac:dyDescent="0.25">
      <c r="A182" s="149">
        <v>162</v>
      </c>
      <c r="B182" s="149">
        <v>99</v>
      </c>
      <c r="C182" s="12" t="s">
        <v>34</v>
      </c>
      <c r="D182" s="12">
        <v>724019831</v>
      </c>
      <c r="E182" s="148" t="s">
        <v>334</v>
      </c>
      <c r="F182" s="149">
        <v>5</v>
      </c>
      <c r="G182" s="149">
        <v>1</v>
      </c>
      <c r="H182" s="149">
        <v>148</v>
      </c>
      <c r="I182" s="13">
        <v>4932</v>
      </c>
      <c r="J182" s="149">
        <v>145</v>
      </c>
      <c r="K182" s="149" t="s">
        <v>26</v>
      </c>
      <c r="L182" s="14">
        <v>12543811.619999999</v>
      </c>
      <c r="M182" s="14">
        <v>1202593.47</v>
      </c>
      <c r="N182" s="14">
        <v>0</v>
      </c>
      <c r="O182" s="14">
        <v>0</v>
      </c>
      <c r="P182" s="14">
        <v>0</v>
      </c>
      <c r="Q182" s="14">
        <v>330813.84000000003</v>
      </c>
      <c r="R182" s="14">
        <v>11010404.310000001</v>
      </c>
      <c r="S182" s="14" t="s">
        <v>173</v>
      </c>
      <c r="U182" s="92" t="e">
        <f>VLOOKUP(D182,[1]TDSheet!$A$16:$I$1194,9,0)</f>
        <v>#N/A</v>
      </c>
      <c r="W182" s="93"/>
    </row>
    <row r="183" spans="1:23" ht="57" hidden="1" customHeight="1" x14ac:dyDescent="0.25">
      <c r="A183" s="149">
        <v>163</v>
      </c>
      <c r="B183" s="149">
        <v>100</v>
      </c>
      <c r="C183" s="12" t="s">
        <v>34</v>
      </c>
      <c r="D183" s="12">
        <v>48398630</v>
      </c>
      <c r="E183" s="148" t="s">
        <v>335</v>
      </c>
      <c r="F183" s="149">
        <v>5</v>
      </c>
      <c r="G183" s="149">
        <v>6</v>
      </c>
      <c r="H183" s="149">
        <v>100</v>
      </c>
      <c r="I183" s="13">
        <v>6080</v>
      </c>
      <c r="J183" s="149">
        <v>259</v>
      </c>
      <c r="K183" s="149" t="s">
        <v>26</v>
      </c>
      <c r="L183" s="14">
        <v>17685500</v>
      </c>
      <c r="M183" s="14">
        <v>2536140.91</v>
      </c>
      <c r="N183" s="14">
        <v>0</v>
      </c>
      <c r="O183" s="14">
        <v>0</v>
      </c>
      <c r="P183" s="14">
        <v>0</v>
      </c>
      <c r="Q183" s="14">
        <v>707382.23</v>
      </c>
      <c r="R183" s="14">
        <v>14441976.859999999</v>
      </c>
      <c r="S183" s="14" t="s">
        <v>173</v>
      </c>
      <c r="U183" s="92" t="e">
        <f>VLOOKUP(D183,[1]TDSheet!$A$16:$I$1194,9,0)</f>
        <v>#N/A</v>
      </c>
      <c r="W183" s="93"/>
    </row>
    <row r="184" spans="1:23" ht="57" hidden="1" customHeight="1" x14ac:dyDescent="0.25">
      <c r="A184" s="149">
        <v>164</v>
      </c>
      <c r="B184" s="149">
        <v>101</v>
      </c>
      <c r="C184" s="12" t="s">
        <v>34</v>
      </c>
      <c r="D184" s="12">
        <v>99986317</v>
      </c>
      <c r="E184" s="148" t="s">
        <v>336</v>
      </c>
      <c r="F184" s="149">
        <v>5</v>
      </c>
      <c r="G184" s="149">
        <v>4</v>
      </c>
      <c r="H184" s="149">
        <v>80</v>
      </c>
      <c r="I184" s="13">
        <v>3853.3</v>
      </c>
      <c r="J184" s="149">
        <v>147</v>
      </c>
      <c r="K184" s="149" t="s">
        <v>26</v>
      </c>
      <c r="L184" s="14">
        <v>26201740</v>
      </c>
      <c r="M184" s="14">
        <v>1843505.64</v>
      </c>
      <c r="N184" s="14">
        <v>0</v>
      </c>
      <c r="O184" s="14">
        <v>0</v>
      </c>
      <c r="P184" s="14">
        <v>0</v>
      </c>
      <c r="Q184" s="14">
        <v>518140.07</v>
      </c>
      <c r="R184" s="14">
        <v>23840094.289999999</v>
      </c>
      <c r="S184" s="14" t="s">
        <v>173</v>
      </c>
      <c r="U184" s="92" t="e">
        <f>VLOOKUP(D184,[1]TDSheet!$A$16:$I$1194,9,0)</f>
        <v>#N/A</v>
      </c>
      <c r="W184" s="93"/>
    </row>
    <row r="185" spans="1:23" ht="57" customHeight="1" x14ac:dyDescent="0.25">
      <c r="A185" s="149">
        <v>165</v>
      </c>
      <c r="B185" s="149">
        <v>102</v>
      </c>
      <c r="C185" s="12" t="s">
        <v>34</v>
      </c>
      <c r="D185" s="12">
        <v>99997841</v>
      </c>
      <c r="E185" s="148" t="s">
        <v>337</v>
      </c>
      <c r="F185" s="149">
        <v>2</v>
      </c>
      <c r="G185" s="149">
        <v>1</v>
      </c>
      <c r="H185" s="149">
        <v>10</v>
      </c>
      <c r="I185" s="13">
        <v>576</v>
      </c>
      <c r="J185" s="149">
        <v>14</v>
      </c>
      <c r="K185" s="149" t="s">
        <v>26</v>
      </c>
      <c r="L185" s="14">
        <v>2401670</v>
      </c>
      <c r="M185" s="14">
        <v>176400.2</v>
      </c>
      <c r="N185" s="14">
        <v>0</v>
      </c>
      <c r="O185" s="14">
        <v>0</v>
      </c>
      <c r="P185" s="14">
        <v>0</v>
      </c>
      <c r="Q185" s="14">
        <v>63343.16</v>
      </c>
      <c r="R185" s="14">
        <v>2161926.64</v>
      </c>
      <c r="S185" s="14" t="s">
        <v>173</v>
      </c>
      <c r="U185" s="92" t="e">
        <f>VLOOKUP(D185,[1]TDSheet!$A$16:$I$1194,9,0)</f>
        <v>#N/A</v>
      </c>
      <c r="W185" s="93"/>
    </row>
    <row r="186" spans="1:23" ht="57" customHeight="1" x14ac:dyDescent="0.25">
      <c r="A186" s="149">
        <v>166</v>
      </c>
      <c r="B186" s="149">
        <v>103</v>
      </c>
      <c r="C186" s="12" t="s">
        <v>34</v>
      </c>
      <c r="D186" s="12">
        <v>727025510</v>
      </c>
      <c r="E186" s="148" t="s">
        <v>338</v>
      </c>
      <c r="F186" s="149">
        <v>2</v>
      </c>
      <c r="G186" s="149">
        <v>1</v>
      </c>
      <c r="H186" s="149">
        <v>8</v>
      </c>
      <c r="I186" s="13">
        <v>515.79999999999995</v>
      </c>
      <c r="J186" s="149">
        <v>25</v>
      </c>
      <c r="K186" s="149" t="s">
        <v>26</v>
      </c>
      <c r="L186" s="14">
        <v>2042000</v>
      </c>
      <c r="M186" s="14">
        <v>194128.55</v>
      </c>
      <c r="N186" s="14">
        <v>0</v>
      </c>
      <c r="O186" s="14">
        <v>0</v>
      </c>
      <c r="P186" s="14">
        <v>0</v>
      </c>
      <c r="Q186" s="14">
        <v>54342.22</v>
      </c>
      <c r="R186" s="14">
        <v>1793529.23</v>
      </c>
      <c r="S186" s="14" t="s">
        <v>173</v>
      </c>
      <c r="U186" s="92" t="e">
        <f>VLOOKUP(D186,[1]TDSheet!$A$16:$I$1194,9,0)</f>
        <v>#N/A</v>
      </c>
      <c r="W186" s="93"/>
    </row>
    <row r="187" spans="1:23" ht="57" customHeight="1" x14ac:dyDescent="0.25">
      <c r="A187" s="149">
        <v>167</v>
      </c>
      <c r="B187" s="149">
        <v>104</v>
      </c>
      <c r="C187" s="12" t="s">
        <v>34</v>
      </c>
      <c r="D187" s="12">
        <v>99997099</v>
      </c>
      <c r="E187" s="148" t="s">
        <v>339</v>
      </c>
      <c r="F187" s="149">
        <v>2</v>
      </c>
      <c r="G187" s="149">
        <v>1</v>
      </c>
      <c r="H187" s="149">
        <v>8</v>
      </c>
      <c r="I187" s="13">
        <v>490</v>
      </c>
      <c r="J187" s="149">
        <v>29</v>
      </c>
      <c r="K187" s="149" t="s">
        <v>26</v>
      </c>
      <c r="L187" s="14">
        <v>1922300</v>
      </c>
      <c r="M187" s="14">
        <v>131400.82</v>
      </c>
      <c r="N187" s="14">
        <v>0</v>
      </c>
      <c r="O187" s="14">
        <v>0</v>
      </c>
      <c r="P187" s="14">
        <v>0</v>
      </c>
      <c r="Q187" s="14">
        <v>40113.1</v>
      </c>
      <c r="R187" s="14">
        <v>1750786.08</v>
      </c>
      <c r="S187" s="14" t="s">
        <v>173</v>
      </c>
      <c r="U187" s="92" t="e">
        <f>VLOOKUP(D187,[1]TDSheet!$A$16:$I$1194,9,0)</f>
        <v>#N/A</v>
      </c>
      <c r="W187" s="93"/>
    </row>
    <row r="188" spans="1:23" ht="57" hidden="1" customHeight="1" x14ac:dyDescent="0.25">
      <c r="A188" s="149">
        <v>168</v>
      </c>
      <c r="B188" s="149">
        <v>105</v>
      </c>
      <c r="C188" s="12" t="s">
        <v>34</v>
      </c>
      <c r="D188" s="12">
        <v>721179824</v>
      </c>
      <c r="E188" s="148" t="s">
        <v>340</v>
      </c>
      <c r="F188" s="149">
        <v>4</v>
      </c>
      <c r="G188" s="149">
        <v>2</v>
      </c>
      <c r="H188" s="149">
        <v>32</v>
      </c>
      <c r="I188" s="13">
        <v>1334</v>
      </c>
      <c r="J188" s="149">
        <v>66</v>
      </c>
      <c r="K188" s="149" t="s">
        <v>26</v>
      </c>
      <c r="L188" s="14">
        <v>8079150</v>
      </c>
      <c r="M188" s="14">
        <v>666713.77</v>
      </c>
      <c r="N188" s="14">
        <v>0</v>
      </c>
      <c r="O188" s="14">
        <v>0</v>
      </c>
      <c r="P188" s="14">
        <v>0</v>
      </c>
      <c r="Q188" s="14">
        <v>188438.14</v>
      </c>
      <c r="R188" s="14">
        <v>7223998.0899999999</v>
      </c>
      <c r="S188" s="14" t="s">
        <v>173</v>
      </c>
      <c r="U188" s="92" t="e">
        <f>VLOOKUP(D188,[1]TDSheet!$A$16:$I$1194,9,0)</f>
        <v>#N/A</v>
      </c>
      <c r="W188" s="93"/>
    </row>
    <row r="189" spans="1:23" ht="57" hidden="1" customHeight="1" x14ac:dyDescent="0.25">
      <c r="A189" s="149">
        <v>169</v>
      </c>
      <c r="B189" s="149">
        <v>106</v>
      </c>
      <c r="C189" s="12" t="s">
        <v>34</v>
      </c>
      <c r="D189" s="12">
        <v>721617970</v>
      </c>
      <c r="E189" s="148" t="s">
        <v>341</v>
      </c>
      <c r="F189" s="149">
        <v>5</v>
      </c>
      <c r="G189" s="149">
        <v>4</v>
      </c>
      <c r="H189" s="149">
        <v>60</v>
      </c>
      <c r="I189" s="13">
        <v>3722.5</v>
      </c>
      <c r="J189" s="149">
        <v>131</v>
      </c>
      <c r="K189" s="149" t="s">
        <v>26</v>
      </c>
      <c r="L189" s="14">
        <v>18077121</v>
      </c>
      <c r="M189" s="14">
        <v>1448344.62</v>
      </c>
      <c r="N189" s="14">
        <v>0</v>
      </c>
      <c r="O189" s="14">
        <v>0</v>
      </c>
      <c r="P189" s="14">
        <v>0</v>
      </c>
      <c r="Q189" s="14">
        <v>406084.43</v>
      </c>
      <c r="R189" s="14">
        <v>16222691.949999999</v>
      </c>
      <c r="S189" s="14" t="s">
        <v>173</v>
      </c>
      <c r="U189" s="92" t="e">
        <f>VLOOKUP(D189,[1]TDSheet!$A$16:$I$1194,9,0)</f>
        <v>#N/A</v>
      </c>
      <c r="W189" s="93"/>
    </row>
    <row r="190" spans="1:23" ht="57" hidden="1" customHeight="1" x14ac:dyDescent="0.25">
      <c r="A190" s="149">
        <v>170</v>
      </c>
      <c r="B190" s="149">
        <v>107</v>
      </c>
      <c r="C190" s="12" t="s">
        <v>34</v>
      </c>
      <c r="D190" s="12">
        <v>736556637</v>
      </c>
      <c r="E190" s="148" t="s">
        <v>342</v>
      </c>
      <c r="F190" s="149">
        <v>5</v>
      </c>
      <c r="G190" s="149">
        <v>6</v>
      </c>
      <c r="H190" s="149">
        <v>90</v>
      </c>
      <c r="I190" s="13">
        <v>6382</v>
      </c>
      <c r="J190" s="149">
        <v>165</v>
      </c>
      <c r="K190" s="149" t="s">
        <v>26</v>
      </c>
      <c r="L190" s="14">
        <v>16919650.100000001</v>
      </c>
      <c r="M190" s="14">
        <v>2392643.19</v>
      </c>
      <c r="N190" s="14">
        <v>0</v>
      </c>
      <c r="O190" s="14">
        <v>0</v>
      </c>
      <c r="P190" s="14">
        <v>0</v>
      </c>
      <c r="Q190" s="14">
        <v>671976.29</v>
      </c>
      <c r="R190" s="14">
        <v>13855030.619999999</v>
      </c>
      <c r="S190" s="14" t="s">
        <v>173</v>
      </c>
      <c r="U190" s="92" t="e">
        <f>VLOOKUP(D190,[1]TDSheet!$A$16:$I$1194,9,0)</f>
        <v>#N/A</v>
      </c>
      <c r="W190" s="93"/>
    </row>
    <row r="191" spans="1:23" ht="57" hidden="1" customHeight="1" x14ac:dyDescent="0.25">
      <c r="A191" s="149">
        <v>171</v>
      </c>
      <c r="B191" s="149">
        <v>108</v>
      </c>
      <c r="C191" s="12" t="s">
        <v>34</v>
      </c>
      <c r="D191" s="12">
        <v>731170681</v>
      </c>
      <c r="E191" s="148" t="s">
        <v>343</v>
      </c>
      <c r="F191" s="149">
        <v>5</v>
      </c>
      <c r="G191" s="149">
        <v>2</v>
      </c>
      <c r="H191" s="149">
        <v>119</v>
      </c>
      <c r="I191" s="13">
        <v>5430</v>
      </c>
      <c r="J191" s="149">
        <v>189</v>
      </c>
      <c r="K191" s="149" t="s">
        <v>26</v>
      </c>
      <c r="L191" s="14">
        <v>22854300</v>
      </c>
      <c r="M191" s="14">
        <v>1848302.89</v>
      </c>
      <c r="N191" s="14">
        <v>0</v>
      </c>
      <c r="O191" s="14">
        <v>0</v>
      </c>
      <c r="P191" s="14">
        <v>0</v>
      </c>
      <c r="Q191" s="14">
        <v>523889.82</v>
      </c>
      <c r="R191" s="14">
        <v>20482107.289999999</v>
      </c>
      <c r="S191" s="14" t="s">
        <v>173</v>
      </c>
      <c r="U191" s="92" t="e">
        <f>VLOOKUP(D191,[1]TDSheet!$A$16:$I$1194,9,0)</f>
        <v>#N/A</v>
      </c>
      <c r="W191" s="93"/>
    </row>
    <row r="192" spans="1:23" ht="57" hidden="1" customHeight="1" x14ac:dyDescent="0.25">
      <c r="A192" s="149">
        <v>172</v>
      </c>
      <c r="B192" s="149">
        <v>109</v>
      </c>
      <c r="C192" s="12" t="s">
        <v>34</v>
      </c>
      <c r="D192" s="12">
        <v>48398048</v>
      </c>
      <c r="E192" s="148" t="s">
        <v>344</v>
      </c>
      <c r="F192" s="149">
        <v>4</v>
      </c>
      <c r="G192" s="149">
        <v>3</v>
      </c>
      <c r="H192" s="149">
        <v>37</v>
      </c>
      <c r="I192" s="13">
        <v>2894.2</v>
      </c>
      <c r="J192" s="149">
        <v>140</v>
      </c>
      <c r="K192" s="149" t="s">
        <v>26</v>
      </c>
      <c r="L192" s="14">
        <v>8759000</v>
      </c>
      <c r="M192" s="14">
        <v>1190885.98</v>
      </c>
      <c r="N192" s="14">
        <v>0</v>
      </c>
      <c r="O192" s="14">
        <v>0</v>
      </c>
      <c r="P192" s="14">
        <v>0</v>
      </c>
      <c r="Q192" s="14">
        <v>333263.46000000002</v>
      </c>
      <c r="R192" s="14">
        <v>7234850.5599999996</v>
      </c>
      <c r="S192" s="14" t="s">
        <v>173</v>
      </c>
      <c r="U192" s="92" t="e">
        <f>VLOOKUP(D192,[1]TDSheet!$A$16:$I$1194,9,0)</f>
        <v>#N/A</v>
      </c>
      <c r="W192" s="93"/>
    </row>
    <row r="193" spans="1:23" ht="75" x14ac:dyDescent="0.25">
      <c r="A193" s="149">
        <v>173</v>
      </c>
      <c r="B193" s="149">
        <v>110</v>
      </c>
      <c r="C193" s="12" t="s">
        <v>34</v>
      </c>
      <c r="D193" s="12">
        <v>725315861</v>
      </c>
      <c r="E193" s="148" t="s">
        <v>345</v>
      </c>
      <c r="F193" s="149">
        <v>2</v>
      </c>
      <c r="G193" s="149">
        <v>1</v>
      </c>
      <c r="H193" s="149">
        <v>30</v>
      </c>
      <c r="I193" s="13">
        <v>1068.7</v>
      </c>
      <c r="J193" s="149">
        <v>77</v>
      </c>
      <c r="K193" s="149" t="s">
        <v>26</v>
      </c>
      <c r="L193" s="14">
        <v>4063220</v>
      </c>
      <c r="M193" s="14">
        <v>358481.58</v>
      </c>
      <c r="N193" s="14">
        <v>0</v>
      </c>
      <c r="O193" s="14">
        <v>0</v>
      </c>
      <c r="P193" s="14">
        <v>0</v>
      </c>
      <c r="Q193" s="14">
        <v>109486.15</v>
      </c>
      <c r="R193" s="14">
        <v>3595252.27</v>
      </c>
      <c r="S193" s="14" t="s">
        <v>173</v>
      </c>
      <c r="U193" s="92" t="e">
        <f>VLOOKUP(D193,[1]TDSheet!$A$16:$I$1194,9,0)</f>
        <v>#N/A</v>
      </c>
      <c r="W193" s="93"/>
    </row>
    <row r="194" spans="1:23" ht="57" hidden="1" customHeight="1" x14ac:dyDescent="0.25">
      <c r="A194" s="149">
        <v>174</v>
      </c>
      <c r="B194" s="149">
        <v>111</v>
      </c>
      <c r="C194" s="12" t="s">
        <v>34</v>
      </c>
      <c r="D194" s="12">
        <v>731461896</v>
      </c>
      <c r="E194" s="148" t="s">
        <v>346</v>
      </c>
      <c r="F194" s="149">
        <v>4</v>
      </c>
      <c r="G194" s="149">
        <v>2</v>
      </c>
      <c r="H194" s="149">
        <v>34</v>
      </c>
      <c r="I194" s="13">
        <v>2160</v>
      </c>
      <c r="J194" s="149">
        <v>55</v>
      </c>
      <c r="K194" s="149" t="s">
        <v>26</v>
      </c>
      <c r="L194" s="14">
        <v>3806200</v>
      </c>
      <c r="M194" s="14">
        <v>589447.54</v>
      </c>
      <c r="N194" s="14">
        <v>0</v>
      </c>
      <c r="O194" s="14">
        <v>0</v>
      </c>
      <c r="P194" s="14">
        <v>0</v>
      </c>
      <c r="Q194" s="14">
        <v>163354.07999999999</v>
      </c>
      <c r="R194" s="14">
        <v>3053398.38</v>
      </c>
      <c r="S194" s="14" t="s">
        <v>173</v>
      </c>
      <c r="U194" s="92" t="e">
        <f>VLOOKUP(D194,[1]TDSheet!$A$16:$I$1194,9,0)</f>
        <v>#N/A</v>
      </c>
      <c r="W194" s="93"/>
    </row>
    <row r="195" spans="1:23" ht="93.75" x14ac:dyDescent="0.25">
      <c r="A195" s="149">
        <v>175</v>
      </c>
      <c r="B195" s="149">
        <v>112</v>
      </c>
      <c r="C195" s="12" t="s">
        <v>34</v>
      </c>
      <c r="D195" s="12">
        <v>721225888</v>
      </c>
      <c r="E195" s="148" t="s">
        <v>347</v>
      </c>
      <c r="F195" s="149">
        <v>2</v>
      </c>
      <c r="G195" s="149">
        <v>3</v>
      </c>
      <c r="H195" s="149">
        <v>14</v>
      </c>
      <c r="I195" s="13">
        <v>1350</v>
      </c>
      <c r="J195" s="149">
        <v>42</v>
      </c>
      <c r="K195" s="149" t="s">
        <v>26</v>
      </c>
      <c r="L195" s="14">
        <v>5081240</v>
      </c>
      <c r="M195" s="14">
        <v>412640.18</v>
      </c>
      <c r="N195" s="14">
        <v>0</v>
      </c>
      <c r="O195" s="14">
        <v>0</v>
      </c>
      <c r="P195" s="14">
        <v>0</v>
      </c>
      <c r="Q195" s="14">
        <v>128708.7</v>
      </c>
      <c r="R195" s="14">
        <v>4539891.12</v>
      </c>
      <c r="S195" s="14" t="s">
        <v>173</v>
      </c>
      <c r="U195" s="92" t="e">
        <f>VLOOKUP(D195,[1]TDSheet!$A$16:$I$1194,9,0)</f>
        <v>#N/A</v>
      </c>
      <c r="W195" s="93"/>
    </row>
    <row r="196" spans="1:23" ht="57" customHeight="1" x14ac:dyDescent="0.25">
      <c r="A196" s="149">
        <v>176</v>
      </c>
      <c r="B196" s="149">
        <v>113</v>
      </c>
      <c r="C196" s="12" t="s">
        <v>34</v>
      </c>
      <c r="D196" s="12">
        <v>48398366</v>
      </c>
      <c r="E196" s="148" t="s">
        <v>348</v>
      </c>
      <c r="F196" s="149">
        <v>2</v>
      </c>
      <c r="G196" s="149">
        <v>2</v>
      </c>
      <c r="H196" s="149">
        <v>16</v>
      </c>
      <c r="I196" s="13">
        <v>772.3</v>
      </c>
      <c r="J196" s="149">
        <v>25</v>
      </c>
      <c r="K196" s="149" t="s">
        <v>26</v>
      </c>
      <c r="L196" s="14">
        <v>4355183.08</v>
      </c>
      <c r="M196" s="14">
        <v>345669.74</v>
      </c>
      <c r="N196" s="14">
        <v>0</v>
      </c>
      <c r="O196" s="14">
        <v>0</v>
      </c>
      <c r="P196" s="14">
        <v>0</v>
      </c>
      <c r="Q196" s="14">
        <v>96054.16</v>
      </c>
      <c r="R196" s="14">
        <v>3913459.18</v>
      </c>
      <c r="S196" s="14" t="s">
        <v>173</v>
      </c>
      <c r="U196" s="92" t="e">
        <f>VLOOKUP(D196,[1]TDSheet!$A$16:$I$1194,9,0)</f>
        <v>#N/A</v>
      </c>
      <c r="W196" s="93"/>
    </row>
    <row r="197" spans="1:23" ht="57" hidden="1" customHeight="1" x14ac:dyDescent="0.25">
      <c r="A197" s="149">
        <v>177</v>
      </c>
      <c r="B197" s="149">
        <v>114</v>
      </c>
      <c r="C197" s="12" t="s">
        <v>34</v>
      </c>
      <c r="D197" s="12">
        <v>723144589</v>
      </c>
      <c r="E197" s="148" t="s">
        <v>349</v>
      </c>
      <c r="F197" s="149">
        <v>5</v>
      </c>
      <c r="G197" s="149">
        <v>3</v>
      </c>
      <c r="H197" s="149">
        <v>60</v>
      </c>
      <c r="I197" s="13">
        <v>3458.6</v>
      </c>
      <c r="J197" s="149">
        <v>95</v>
      </c>
      <c r="K197" s="149" t="s">
        <v>26</v>
      </c>
      <c r="L197" s="14">
        <v>10203520</v>
      </c>
      <c r="M197" s="14">
        <v>1259755.1399999999</v>
      </c>
      <c r="N197" s="14">
        <v>0</v>
      </c>
      <c r="O197" s="14">
        <v>0</v>
      </c>
      <c r="P197" s="14">
        <v>0</v>
      </c>
      <c r="Q197" s="14">
        <v>352501.04</v>
      </c>
      <c r="R197" s="14">
        <v>8591263.8200000003</v>
      </c>
      <c r="S197" s="14" t="s">
        <v>173</v>
      </c>
      <c r="U197" s="92" t="e">
        <f>VLOOKUP(D197,[1]TDSheet!$A$16:$I$1194,9,0)</f>
        <v>#N/A</v>
      </c>
      <c r="W197" s="93"/>
    </row>
    <row r="198" spans="1:23" ht="57" hidden="1" customHeight="1" x14ac:dyDescent="0.25">
      <c r="A198" s="149">
        <v>178</v>
      </c>
      <c r="B198" s="149">
        <v>115</v>
      </c>
      <c r="C198" s="12" t="s">
        <v>34</v>
      </c>
      <c r="D198" s="12">
        <v>736437846</v>
      </c>
      <c r="E198" s="148" t="s">
        <v>350</v>
      </c>
      <c r="F198" s="149">
        <v>5</v>
      </c>
      <c r="G198" s="149">
        <v>4</v>
      </c>
      <c r="H198" s="149">
        <v>80</v>
      </c>
      <c r="I198" s="13">
        <v>4254.58</v>
      </c>
      <c r="J198" s="149">
        <v>200</v>
      </c>
      <c r="K198" s="149" t="s">
        <v>26</v>
      </c>
      <c r="L198" s="14">
        <v>17359500</v>
      </c>
      <c r="M198" s="14">
        <v>1370236.59</v>
      </c>
      <c r="N198" s="14">
        <v>0</v>
      </c>
      <c r="O198" s="14">
        <v>0</v>
      </c>
      <c r="P198" s="14">
        <v>0</v>
      </c>
      <c r="Q198" s="14">
        <v>488666.83</v>
      </c>
      <c r="R198" s="14">
        <v>15500596.58</v>
      </c>
      <c r="S198" s="14" t="s">
        <v>173</v>
      </c>
      <c r="U198" s="92" t="e">
        <f>VLOOKUP(D198,[1]TDSheet!$A$16:$I$1194,9,0)</f>
        <v>#N/A</v>
      </c>
      <c r="W198" s="93"/>
    </row>
    <row r="199" spans="1:23" ht="57" customHeight="1" x14ac:dyDescent="0.25">
      <c r="A199" s="149">
        <v>179</v>
      </c>
      <c r="B199" s="149">
        <v>116</v>
      </c>
      <c r="C199" s="12" t="s">
        <v>34</v>
      </c>
      <c r="D199" s="12">
        <v>730884197</v>
      </c>
      <c r="E199" s="148" t="s">
        <v>351</v>
      </c>
      <c r="F199" s="149">
        <v>2</v>
      </c>
      <c r="G199" s="149">
        <v>2</v>
      </c>
      <c r="H199" s="149">
        <v>12</v>
      </c>
      <c r="I199" s="13">
        <v>942</v>
      </c>
      <c r="J199" s="149">
        <v>30</v>
      </c>
      <c r="K199" s="149" t="s">
        <v>26</v>
      </c>
      <c r="L199" s="14">
        <v>3729256.02</v>
      </c>
      <c r="M199" s="14">
        <v>257760.49</v>
      </c>
      <c r="N199" s="14">
        <v>0</v>
      </c>
      <c r="O199" s="14">
        <v>0</v>
      </c>
      <c r="P199" s="14">
        <v>0</v>
      </c>
      <c r="Q199" s="14">
        <v>72990.19</v>
      </c>
      <c r="R199" s="14">
        <v>3398505.34</v>
      </c>
      <c r="S199" s="14" t="s">
        <v>173</v>
      </c>
      <c r="U199" s="92" t="e">
        <f>VLOOKUP(D199,[1]TDSheet!$A$16:$I$1194,9,0)</f>
        <v>#N/A</v>
      </c>
      <c r="W199" s="93"/>
    </row>
    <row r="200" spans="1:23" ht="57" customHeight="1" x14ac:dyDescent="0.25">
      <c r="A200" s="149">
        <v>180</v>
      </c>
      <c r="B200" s="149">
        <v>117</v>
      </c>
      <c r="C200" s="12" t="s">
        <v>34</v>
      </c>
      <c r="D200" s="12">
        <v>721227276</v>
      </c>
      <c r="E200" s="148" t="s">
        <v>352</v>
      </c>
      <c r="F200" s="149">
        <v>3</v>
      </c>
      <c r="G200" s="149">
        <v>1</v>
      </c>
      <c r="H200" s="149">
        <v>12</v>
      </c>
      <c r="I200" s="13">
        <v>897.6</v>
      </c>
      <c r="J200" s="149">
        <v>30</v>
      </c>
      <c r="K200" s="149" t="s">
        <v>26</v>
      </c>
      <c r="L200" s="14">
        <v>2144600</v>
      </c>
      <c r="M200" s="14">
        <v>300174.34000000003</v>
      </c>
      <c r="N200" s="14">
        <v>0</v>
      </c>
      <c r="O200" s="14">
        <v>0</v>
      </c>
      <c r="P200" s="14">
        <v>0</v>
      </c>
      <c r="Q200" s="14">
        <v>84004.05</v>
      </c>
      <c r="R200" s="14">
        <v>1760421.61</v>
      </c>
      <c r="S200" s="14" t="s">
        <v>173</v>
      </c>
      <c r="U200" s="92" t="e">
        <f>VLOOKUP(D200,[1]TDSheet!$A$16:$I$1194,9,0)</f>
        <v>#N/A</v>
      </c>
      <c r="W200" s="93"/>
    </row>
    <row r="201" spans="1:23" ht="57" customHeight="1" x14ac:dyDescent="0.25">
      <c r="A201" s="149">
        <v>181</v>
      </c>
      <c r="B201" s="149">
        <v>118</v>
      </c>
      <c r="C201" s="12" t="s">
        <v>34</v>
      </c>
      <c r="D201" s="12">
        <v>727023401</v>
      </c>
      <c r="E201" s="148" t="s">
        <v>353</v>
      </c>
      <c r="F201" s="149">
        <v>2</v>
      </c>
      <c r="G201" s="149">
        <v>1</v>
      </c>
      <c r="H201" s="149">
        <v>8</v>
      </c>
      <c r="I201" s="13">
        <v>520</v>
      </c>
      <c r="J201" s="149">
        <v>33</v>
      </c>
      <c r="K201" s="149" t="s">
        <v>26</v>
      </c>
      <c r="L201" s="14">
        <v>2042000</v>
      </c>
      <c r="M201" s="14">
        <v>163413.53</v>
      </c>
      <c r="N201" s="14">
        <v>0</v>
      </c>
      <c r="O201" s="14">
        <v>0</v>
      </c>
      <c r="P201" s="14">
        <v>0</v>
      </c>
      <c r="Q201" s="14">
        <v>45759.54</v>
      </c>
      <c r="R201" s="14">
        <v>1832826.93</v>
      </c>
      <c r="S201" s="14" t="s">
        <v>173</v>
      </c>
      <c r="U201" s="92" t="e">
        <f>VLOOKUP(D201,[1]TDSheet!$A$16:$I$1194,9,0)</f>
        <v>#N/A</v>
      </c>
      <c r="W201" s="93"/>
    </row>
    <row r="202" spans="1:23" ht="57" customHeight="1" x14ac:dyDescent="0.25">
      <c r="A202" s="149">
        <v>182</v>
      </c>
      <c r="B202" s="149">
        <v>119</v>
      </c>
      <c r="C202" s="12" t="s">
        <v>34</v>
      </c>
      <c r="D202" s="12">
        <v>731242850</v>
      </c>
      <c r="E202" s="148" t="s">
        <v>354</v>
      </c>
      <c r="F202" s="149">
        <v>2</v>
      </c>
      <c r="G202" s="149">
        <v>1</v>
      </c>
      <c r="H202" s="149">
        <v>8</v>
      </c>
      <c r="I202" s="13">
        <v>522.1</v>
      </c>
      <c r="J202" s="149">
        <v>26</v>
      </c>
      <c r="K202" s="149" t="s">
        <v>26</v>
      </c>
      <c r="L202" s="14">
        <v>2047700</v>
      </c>
      <c r="M202" s="14">
        <v>223851.5</v>
      </c>
      <c r="N202" s="14">
        <v>0</v>
      </c>
      <c r="O202" s="14">
        <v>0</v>
      </c>
      <c r="P202" s="14">
        <v>0</v>
      </c>
      <c r="Q202" s="14">
        <v>62982.03</v>
      </c>
      <c r="R202" s="14">
        <v>1760866.47</v>
      </c>
      <c r="S202" s="14" t="s">
        <v>173</v>
      </c>
      <c r="U202" s="92" t="e">
        <f>VLOOKUP(D202,[1]TDSheet!$A$16:$I$1194,9,0)</f>
        <v>#N/A</v>
      </c>
      <c r="W202" s="93"/>
    </row>
    <row r="203" spans="1:23" ht="57" customHeight="1" x14ac:dyDescent="0.25">
      <c r="A203" s="149">
        <v>183</v>
      </c>
      <c r="B203" s="149">
        <v>120</v>
      </c>
      <c r="C203" s="12" t="s">
        <v>34</v>
      </c>
      <c r="D203" s="12">
        <v>727032135</v>
      </c>
      <c r="E203" s="148" t="s">
        <v>355</v>
      </c>
      <c r="F203" s="149">
        <v>2</v>
      </c>
      <c r="G203" s="149">
        <v>1</v>
      </c>
      <c r="H203" s="149">
        <v>8</v>
      </c>
      <c r="I203" s="13">
        <v>518.20000000000005</v>
      </c>
      <c r="J203" s="149">
        <v>16</v>
      </c>
      <c r="K203" s="149" t="s">
        <v>26</v>
      </c>
      <c r="L203" s="14">
        <v>2042000</v>
      </c>
      <c r="M203" s="14">
        <v>200365.04</v>
      </c>
      <c r="N203" s="14">
        <v>0</v>
      </c>
      <c r="O203" s="14">
        <v>0</v>
      </c>
      <c r="P203" s="14">
        <v>0</v>
      </c>
      <c r="Q203" s="14">
        <v>55996.3</v>
      </c>
      <c r="R203" s="14">
        <v>1785638.66</v>
      </c>
      <c r="S203" s="14" t="s">
        <v>173</v>
      </c>
      <c r="U203" s="92" t="e">
        <f>VLOOKUP(D203,[1]TDSheet!$A$16:$I$1194,9,0)</f>
        <v>#N/A</v>
      </c>
      <c r="W203" s="93"/>
    </row>
    <row r="204" spans="1:23" ht="57" customHeight="1" x14ac:dyDescent="0.25">
      <c r="A204" s="149">
        <v>184</v>
      </c>
      <c r="B204" s="149">
        <v>121</v>
      </c>
      <c r="C204" s="12" t="s">
        <v>34</v>
      </c>
      <c r="D204" s="12">
        <v>723136730</v>
      </c>
      <c r="E204" s="148" t="s">
        <v>356</v>
      </c>
      <c r="F204" s="149">
        <v>2</v>
      </c>
      <c r="G204" s="149">
        <v>1</v>
      </c>
      <c r="H204" s="149">
        <v>8</v>
      </c>
      <c r="I204" s="13">
        <v>430.12</v>
      </c>
      <c r="J204" s="149">
        <v>21</v>
      </c>
      <c r="K204" s="149" t="s">
        <v>26</v>
      </c>
      <c r="L204" s="14">
        <v>2469000</v>
      </c>
      <c r="M204" s="14">
        <v>176785.79</v>
      </c>
      <c r="N204" s="14">
        <v>0</v>
      </c>
      <c r="O204" s="14">
        <v>0</v>
      </c>
      <c r="P204" s="14">
        <v>0</v>
      </c>
      <c r="Q204" s="14">
        <v>47853.17</v>
      </c>
      <c r="R204" s="14">
        <v>2244361.04</v>
      </c>
      <c r="S204" s="14" t="s">
        <v>173</v>
      </c>
      <c r="U204" s="92" t="e">
        <f>VLOOKUP(D204,[1]TDSheet!$A$16:$I$1194,9,0)</f>
        <v>#N/A</v>
      </c>
      <c r="W204" s="93"/>
    </row>
    <row r="205" spans="1:23" ht="57" customHeight="1" x14ac:dyDescent="0.25">
      <c r="A205" s="149">
        <v>185</v>
      </c>
      <c r="B205" s="149">
        <v>122</v>
      </c>
      <c r="C205" s="12" t="s">
        <v>34</v>
      </c>
      <c r="D205" s="12">
        <v>724749702</v>
      </c>
      <c r="E205" s="148" t="s">
        <v>357</v>
      </c>
      <c r="F205" s="149">
        <v>2</v>
      </c>
      <c r="G205" s="149">
        <v>3</v>
      </c>
      <c r="H205" s="149">
        <v>24</v>
      </c>
      <c r="I205" s="13">
        <v>1456</v>
      </c>
      <c r="J205" s="149">
        <v>31</v>
      </c>
      <c r="K205" s="149" t="s">
        <v>26</v>
      </c>
      <c r="L205" s="14">
        <v>5719500</v>
      </c>
      <c r="M205" s="14">
        <v>419466.51</v>
      </c>
      <c r="N205" s="14">
        <v>0</v>
      </c>
      <c r="O205" s="14">
        <v>0</v>
      </c>
      <c r="P205" s="14">
        <v>0</v>
      </c>
      <c r="Q205" s="14">
        <v>116370.8</v>
      </c>
      <c r="R205" s="14">
        <v>5183662.6900000004</v>
      </c>
      <c r="S205" s="14" t="s">
        <v>173</v>
      </c>
      <c r="U205" s="92" t="e">
        <f>VLOOKUP(D205,[1]TDSheet!$A$16:$I$1194,9,0)</f>
        <v>#N/A</v>
      </c>
      <c r="W205" s="93"/>
    </row>
    <row r="206" spans="1:23" ht="57" customHeight="1" x14ac:dyDescent="0.25">
      <c r="A206" s="149">
        <v>186</v>
      </c>
      <c r="B206" s="149">
        <v>123</v>
      </c>
      <c r="C206" s="12" t="s">
        <v>34</v>
      </c>
      <c r="D206" s="12">
        <v>736448663</v>
      </c>
      <c r="E206" s="148" t="s">
        <v>358</v>
      </c>
      <c r="F206" s="149">
        <v>2</v>
      </c>
      <c r="G206" s="149">
        <v>2</v>
      </c>
      <c r="H206" s="149">
        <v>16</v>
      </c>
      <c r="I206" s="13">
        <v>842</v>
      </c>
      <c r="J206" s="149">
        <v>24</v>
      </c>
      <c r="K206" s="149" t="s">
        <v>26</v>
      </c>
      <c r="L206" s="14">
        <v>3609500</v>
      </c>
      <c r="M206" s="14">
        <v>263263.17</v>
      </c>
      <c r="N206" s="14">
        <v>0</v>
      </c>
      <c r="O206" s="14">
        <v>0</v>
      </c>
      <c r="P206" s="14">
        <v>0</v>
      </c>
      <c r="Q206" s="14">
        <v>73396.02</v>
      </c>
      <c r="R206" s="14">
        <v>3272840.81</v>
      </c>
      <c r="S206" s="14" t="s">
        <v>173</v>
      </c>
      <c r="U206" s="92" t="e">
        <f>VLOOKUP(D206,[1]TDSheet!$A$16:$I$1194,9,0)</f>
        <v>#N/A</v>
      </c>
      <c r="W206" s="93"/>
    </row>
    <row r="207" spans="1:23" ht="93.75" x14ac:dyDescent="0.25">
      <c r="A207" s="149">
        <v>187</v>
      </c>
      <c r="B207" s="149">
        <v>124</v>
      </c>
      <c r="C207" s="12" t="s">
        <v>34</v>
      </c>
      <c r="D207" s="12">
        <v>249307375</v>
      </c>
      <c r="E207" s="148" t="s">
        <v>359</v>
      </c>
      <c r="F207" s="149">
        <v>3</v>
      </c>
      <c r="G207" s="149">
        <v>2</v>
      </c>
      <c r="H207" s="149">
        <v>18</v>
      </c>
      <c r="I207" s="13">
        <v>1761</v>
      </c>
      <c r="J207" s="149">
        <v>50</v>
      </c>
      <c r="K207" s="149" t="s">
        <v>26</v>
      </c>
      <c r="L207" s="14">
        <v>5472000</v>
      </c>
      <c r="M207" s="14">
        <v>376657.5</v>
      </c>
      <c r="N207" s="14">
        <v>0</v>
      </c>
      <c r="O207" s="14">
        <v>0</v>
      </c>
      <c r="P207" s="14">
        <v>0</v>
      </c>
      <c r="Q207" s="14">
        <v>104335.71</v>
      </c>
      <c r="R207" s="14">
        <v>4991006.79</v>
      </c>
      <c r="S207" s="14" t="s">
        <v>173</v>
      </c>
      <c r="U207" s="92" t="e">
        <f>VLOOKUP(D207,[1]TDSheet!$A$16:$I$1194,9,0)</f>
        <v>#N/A</v>
      </c>
      <c r="W207" s="93"/>
    </row>
    <row r="208" spans="1:23" ht="57" hidden="1" customHeight="1" x14ac:dyDescent="0.25">
      <c r="A208" s="149">
        <v>188</v>
      </c>
      <c r="B208" s="149">
        <v>125</v>
      </c>
      <c r="C208" s="12" t="s">
        <v>34</v>
      </c>
      <c r="D208" s="12">
        <v>729343410</v>
      </c>
      <c r="E208" s="148" t="s">
        <v>360</v>
      </c>
      <c r="F208" s="149">
        <v>5</v>
      </c>
      <c r="G208" s="149">
        <v>3</v>
      </c>
      <c r="H208" s="149">
        <v>45</v>
      </c>
      <c r="I208" s="13">
        <v>3180</v>
      </c>
      <c r="J208" s="149">
        <v>103</v>
      </c>
      <c r="K208" s="149" t="s">
        <v>26</v>
      </c>
      <c r="L208" s="14">
        <v>12065910.51</v>
      </c>
      <c r="M208" s="14">
        <v>1115711.43</v>
      </c>
      <c r="N208" s="14">
        <v>0</v>
      </c>
      <c r="O208" s="14">
        <v>0</v>
      </c>
      <c r="P208" s="14">
        <v>0</v>
      </c>
      <c r="Q208" s="14">
        <v>311330.15000000002</v>
      </c>
      <c r="R208" s="14">
        <v>10638868.93</v>
      </c>
      <c r="S208" s="14" t="s">
        <v>173</v>
      </c>
      <c r="U208" s="92" t="e">
        <f>VLOOKUP(D208,[1]TDSheet!$A$16:$I$1194,9,0)</f>
        <v>#N/A</v>
      </c>
      <c r="W208" s="93"/>
    </row>
    <row r="209" spans="1:23" ht="57" hidden="1" customHeight="1" x14ac:dyDescent="0.25">
      <c r="A209" s="149">
        <v>189</v>
      </c>
      <c r="B209" s="149">
        <v>126</v>
      </c>
      <c r="C209" s="12" t="s">
        <v>34</v>
      </c>
      <c r="D209" s="12">
        <v>48397688</v>
      </c>
      <c r="E209" s="148" t="s">
        <v>361</v>
      </c>
      <c r="F209" s="149">
        <v>4</v>
      </c>
      <c r="G209" s="149">
        <v>3</v>
      </c>
      <c r="H209" s="149">
        <v>31</v>
      </c>
      <c r="I209" s="13">
        <v>3534</v>
      </c>
      <c r="J209" s="149">
        <v>63</v>
      </c>
      <c r="K209" s="149" t="s">
        <v>26</v>
      </c>
      <c r="L209" s="14">
        <v>10722500</v>
      </c>
      <c r="M209" s="14">
        <v>897134.54</v>
      </c>
      <c r="N209" s="14">
        <v>0</v>
      </c>
      <c r="O209" s="14">
        <v>0</v>
      </c>
      <c r="P209" s="14">
        <v>0</v>
      </c>
      <c r="Q209" s="14">
        <v>251667.22</v>
      </c>
      <c r="R209" s="14">
        <v>9573698.2400000002</v>
      </c>
      <c r="S209" s="14" t="s">
        <v>173</v>
      </c>
      <c r="U209" s="92" t="e">
        <f>VLOOKUP(D209,[1]TDSheet!$A$16:$I$1194,9,0)</f>
        <v>#N/A</v>
      </c>
      <c r="W209" s="93"/>
    </row>
    <row r="210" spans="1:23" ht="57" hidden="1" customHeight="1" x14ac:dyDescent="0.25">
      <c r="A210" s="149">
        <v>190</v>
      </c>
      <c r="B210" s="149">
        <v>127</v>
      </c>
      <c r="C210" s="12" t="s">
        <v>34</v>
      </c>
      <c r="D210" s="12">
        <v>728221822</v>
      </c>
      <c r="E210" s="148" t="s">
        <v>362</v>
      </c>
      <c r="F210" s="149">
        <v>9</v>
      </c>
      <c r="G210" s="149">
        <v>1</v>
      </c>
      <c r="H210" s="149">
        <v>71</v>
      </c>
      <c r="I210" s="13">
        <v>4567.5</v>
      </c>
      <c r="J210" s="149">
        <v>159</v>
      </c>
      <c r="K210" s="149" t="s">
        <v>26</v>
      </c>
      <c r="L210" s="14">
        <v>6000094.7000000002</v>
      </c>
      <c r="M210" s="14">
        <v>175430.28</v>
      </c>
      <c r="N210" s="14">
        <v>0</v>
      </c>
      <c r="O210" s="14">
        <v>0</v>
      </c>
      <c r="P210" s="14">
        <v>0</v>
      </c>
      <c r="Q210" s="14">
        <v>644994.18000000005</v>
      </c>
      <c r="R210" s="14">
        <v>5179670.24</v>
      </c>
      <c r="S210" s="14" t="s">
        <v>173</v>
      </c>
      <c r="U210" s="92" t="e">
        <f>VLOOKUP(D210,[1]TDSheet!$A$16:$I$1194,9,0)</f>
        <v>#N/A</v>
      </c>
      <c r="W210" s="93"/>
    </row>
    <row r="211" spans="1:23" ht="57" customHeight="1" x14ac:dyDescent="0.25">
      <c r="A211" s="149">
        <v>191</v>
      </c>
      <c r="B211" s="149">
        <v>128</v>
      </c>
      <c r="C211" s="12" t="s">
        <v>34</v>
      </c>
      <c r="D211" s="12">
        <v>48397985</v>
      </c>
      <c r="E211" s="148" t="s">
        <v>363</v>
      </c>
      <c r="F211" s="149">
        <v>2</v>
      </c>
      <c r="G211" s="149">
        <v>1</v>
      </c>
      <c r="H211" s="149">
        <v>8</v>
      </c>
      <c r="I211" s="13">
        <v>509.9</v>
      </c>
      <c r="J211" s="149">
        <v>24</v>
      </c>
      <c r="K211" s="149" t="s">
        <v>26</v>
      </c>
      <c r="L211" s="14">
        <v>2441000</v>
      </c>
      <c r="M211" s="14">
        <v>244206.18</v>
      </c>
      <c r="N211" s="14">
        <v>0</v>
      </c>
      <c r="O211" s="14">
        <v>0</v>
      </c>
      <c r="P211" s="14">
        <v>0</v>
      </c>
      <c r="Q211" s="14">
        <v>69268.710000000006</v>
      </c>
      <c r="R211" s="14">
        <v>2127525.11</v>
      </c>
      <c r="S211" s="14" t="s">
        <v>173</v>
      </c>
      <c r="U211" s="92" t="e">
        <f>VLOOKUP(D211,[1]TDSheet!$A$16:$I$1194,9,0)</f>
        <v>#N/A</v>
      </c>
      <c r="W211" s="93"/>
    </row>
    <row r="212" spans="1:23" ht="56.25" hidden="1" x14ac:dyDescent="0.25">
      <c r="A212" s="149">
        <v>192</v>
      </c>
      <c r="B212" s="149">
        <v>129</v>
      </c>
      <c r="C212" s="12" t="s">
        <v>34</v>
      </c>
      <c r="D212" s="12">
        <v>731371177</v>
      </c>
      <c r="E212" s="148" t="s">
        <v>364</v>
      </c>
      <c r="F212" s="149">
        <v>9</v>
      </c>
      <c r="G212" s="149">
        <v>1</v>
      </c>
      <c r="H212" s="149">
        <v>127</v>
      </c>
      <c r="I212" s="13">
        <v>4712.3999999999996</v>
      </c>
      <c r="J212" s="149">
        <v>224</v>
      </c>
      <c r="K212" s="149" t="s">
        <v>26</v>
      </c>
      <c r="L212" s="14">
        <v>10669192</v>
      </c>
      <c r="M212" s="14">
        <v>289636.36</v>
      </c>
      <c r="N212" s="14">
        <v>0</v>
      </c>
      <c r="O212" s="14">
        <v>0</v>
      </c>
      <c r="P212" s="14">
        <v>0</v>
      </c>
      <c r="Q212" s="14">
        <v>510488.46</v>
      </c>
      <c r="R212" s="14">
        <v>9869067.1799999997</v>
      </c>
      <c r="S212" s="14" t="s">
        <v>173</v>
      </c>
      <c r="U212" s="92" t="e">
        <f>VLOOKUP(D212,[1]TDSheet!$A$16:$I$1194,9,0)</f>
        <v>#N/A</v>
      </c>
      <c r="W212" s="93"/>
    </row>
    <row r="213" spans="1:23" ht="57" hidden="1" customHeight="1" x14ac:dyDescent="0.25">
      <c r="A213" s="149">
        <v>193</v>
      </c>
      <c r="B213" s="149">
        <v>130</v>
      </c>
      <c r="C213" s="12" t="s">
        <v>34</v>
      </c>
      <c r="D213" s="12">
        <v>725073961</v>
      </c>
      <c r="E213" s="148" t="s">
        <v>365</v>
      </c>
      <c r="F213" s="149">
        <v>5</v>
      </c>
      <c r="G213" s="149">
        <v>4</v>
      </c>
      <c r="H213" s="149">
        <v>66</v>
      </c>
      <c r="I213" s="13">
        <v>4221</v>
      </c>
      <c r="J213" s="149">
        <v>141</v>
      </c>
      <c r="K213" s="149" t="s">
        <v>26</v>
      </c>
      <c r="L213" s="14">
        <v>15684600</v>
      </c>
      <c r="M213" s="14">
        <v>1829896.93</v>
      </c>
      <c r="N213" s="14">
        <v>0</v>
      </c>
      <c r="O213" s="14">
        <v>0</v>
      </c>
      <c r="P213" s="14">
        <v>0</v>
      </c>
      <c r="Q213" s="14">
        <v>495601.22</v>
      </c>
      <c r="R213" s="14">
        <v>13359101.85</v>
      </c>
      <c r="S213" s="14" t="s">
        <v>173</v>
      </c>
      <c r="U213" s="92" t="e">
        <f>VLOOKUP(D213,[1]TDSheet!$A$16:$I$1194,9,0)</f>
        <v>#N/A</v>
      </c>
      <c r="W213" s="93"/>
    </row>
    <row r="214" spans="1:23" ht="57" hidden="1" customHeight="1" x14ac:dyDescent="0.25">
      <c r="A214" s="149">
        <v>194</v>
      </c>
      <c r="B214" s="149">
        <v>131</v>
      </c>
      <c r="C214" s="12" t="s">
        <v>34</v>
      </c>
      <c r="D214" s="12">
        <v>48398291</v>
      </c>
      <c r="E214" s="148" t="s">
        <v>366</v>
      </c>
      <c r="F214" s="149">
        <v>5</v>
      </c>
      <c r="G214" s="149">
        <v>7</v>
      </c>
      <c r="H214" s="149">
        <v>105</v>
      </c>
      <c r="I214" s="13">
        <v>6287</v>
      </c>
      <c r="J214" s="149">
        <v>238</v>
      </c>
      <c r="K214" s="149" t="s">
        <v>26</v>
      </c>
      <c r="L214" s="14">
        <v>27701624.699999999</v>
      </c>
      <c r="M214" s="14">
        <v>2488501.9500000002</v>
      </c>
      <c r="N214" s="14">
        <v>0</v>
      </c>
      <c r="O214" s="14">
        <v>0</v>
      </c>
      <c r="P214" s="14">
        <v>0</v>
      </c>
      <c r="Q214" s="14">
        <v>697830.66</v>
      </c>
      <c r="R214" s="14">
        <v>24515292.09</v>
      </c>
      <c r="S214" s="14" t="s">
        <v>173</v>
      </c>
      <c r="U214" s="92" t="e">
        <f>VLOOKUP(D214,[1]TDSheet!$A$16:$I$1194,9,0)</f>
        <v>#N/A</v>
      </c>
      <c r="W214" s="93"/>
    </row>
    <row r="215" spans="1:23" ht="57" hidden="1" customHeight="1" x14ac:dyDescent="0.25">
      <c r="A215" s="149">
        <v>195</v>
      </c>
      <c r="B215" s="149">
        <v>132</v>
      </c>
      <c r="C215" s="12" t="s">
        <v>34</v>
      </c>
      <c r="D215" s="12">
        <v>722611292</v>
      </c>
      <c r="E215" s="148" t="s">
        <v>367</v>
      </c>
      <c r="F215" s="149">
        <v>4</v>
      </c>
      <c r="G215" s="149">
        <v>2</v>
      </c>
      <c r="H215" s="149">
        <v>27</v>
      </c>
      <c r="I215" s="13">
        <v>1514.6</v>
      </c>
      <c r="J215" s="149">
        <v>89</v>
      </c>
      <c r="K215" s="149" t="s">
        <v>26</v>
      </c>
      <c r="L215" s="14">
        <v>1919487.76</v>
      </c>
      <c r="M215" s="14">
        <v>621985.82999999996</v>
      </c>
      <c r="N215" s="14">
        <v>0</v>
      </c>
      <c r="O215" s="14">
        <v>0</v>
      </c>
      <c r="P215" s="14">
        <v>0</v>
      </c>
      <c r="Q215" s="14">
        <v>173698.26</v>
      </c>
      <c r="R215" s="14">
        <v>1123803.67</v>
      </c>
      <c r="S215" s="14" t="s">
        <v>173</v>
      </c>
      <c r="U215" s="92" t="e">
        <f>VLOOKUP(D215,[1]TDSheet!$A$16:$I$1194,9,0)</f>
        <v>#N/A</v>
      </c>
      <c r="W215" s="93"/>
    </row>
    <row r="216" spans="1:23" ht="56.25" hidden="1" x14ac:dyDescent="0.25">
      <c r="A216" s="149">
        <v>196</v>
      </c>
      <c r="B216" s="149">
        <v>133</v>
      </c>
      <c r="C216" s="12" t="s">
        <v>34</v>
      </c>
      <c r="D216" s="12">
        <v>728004732</v>
      </c>
      <c r="E216" s="148" t="s">
        <v>368</v>
      </c>
      <c r="F216" s="149">
        <v>5</v>
      </c>
      <c r="G216" s="149">
        <v>8</v>
      </c>
      <c r="H216" s="149">
        <v>115</v>
      </c>
      <c r="I216" s="13">
        <v>6966</v>
      </c>
      <c r="J216" s="149">
        <v>208</v>
      </c>
      <c r="K216" s="149" t="s">
        <v>26</v>
      </c>
      <c r="L216" s="14">
        <v>29412325</v>
      </c>
      <c r="M216" s="14">
        <v>2857446.31</v>
      </c>
      <c r="N216" s="14">
        <v>0</v>
      </c>
      <c r="O216" s="14">
        <v>0</v>
      </c>
      <c r="P216" s="14">
        <v>0</v>
      </c>
      <c r="Q216" s="14">
        <v>801778.88</v>
      </c>
      <c r="R216" s="14">
        <v>25753099.809999999</v>
      </c>
      <c r="S216" s="14" t="s">
        <v>173</v>
      </c>
      <c r="U216" s="92" t="e">
        <f>VLOOKUP(D216,[1]TDSheet!$A$16:$I$1194,9,0)</f>
        <v>#N/A</v>
      </c>
      <c r="W216" s="93"/>
    </row>
    <row r="217" spans="1:23" ht="57" hidden="1" customHeight="1" x14ac:dyDescent="0.25">
      <c r="A217" s="149">
        <v>197</v>
      </c>
      <c r="B217" s="149">
        <v>134</v>
      </c>
      <c r="C217" s="12" t="s">
        <v>34</v>
      </c>
      <c r="D217" s="12">
        <v>731901972</v>
      </c>
      <c r="E217" s="148" t="s">
        <v>369</v>
      </c>
      <c r="F217" s="149">
        <v>5</v>
      </c>
      <c r="G217" s="149">
        <v>8</v>
      </c>
      <c r="H217" s="149">
        <v>117</v>
      </c>
      <c r="I217" s="13">
        <v>6794</v>
      </c>
      <c r="J217" s="149">
        <v>241</v>
      </c>
      <c r="K217" s="149" t="s">
        <v>26</v>
      </c>
      <c r="L217" s="14">
        <v>24922850</v>
      </c>
      <c r="M217" s="14">
        <v>3042693.34</v>
      </c>
      <c r="N217" s="14">
        <v>0</v>
      </c>
      <c r="O217" s="14">
        <v>0</v>
      </c>
      <c r="P217" s="14">
        <v>0</v>
      </c>
      <c r="Q217" s="14">
        <v>851515.73</v>
      </c>
      <c r="R217" s="14">
        <v>21028640.93</v>
      </c>
      <c r="S217" s="14" t="s">
        <v>173</v>
      </c>
      <c r="U217" s="92" t="e">
        <f>VLOOKUP(D217,[1]TDSheet!$A$16:$I$1194,9,0)</f>
        <v>#N/A</v>
      </c>
      <c r="W217" s="93"/>
    </row>
    <row r="218" spans="1:23" ht="57" hidden="1" customHeight="1" x14ac:dyDescent="0.25">
      <c r="A218" s="149">
        <v>198</v>
      </c>
      <c r="B218" s="149">
        <v>135</v>
      </c>
      <c r="C218" s="12" t="s">
        <v>34</v>
      </c>
      <c r="D218" s="12">
        <v>720949335</v>
      </c>
      <c r="E218" s="148" t="s">
        <v>370</v>
      </c>
      <c r="F218" s="149">
        <v>5</v>
      </c>
      <c r="G218" s="149">
        <v>4</v>
      </c>
      <c r="H218" s="149">
        <v>70</v>
      </c>
      <c r="I218" s="13">
        <v>4255</v>
      </c>
      <c r="J218" s="149">
        <v>175</v>
      </c>
      <c r="K218" s="149" t="s">
        <v>26</v>
      </c>
      <c r="L218" s="14">
        <v>12555220</v>
      </c>
      <c r="M218" s="14">
        <v>1558738.94</v>
      </c>
      <c r="N218" s="14">
        <v>0</v>
      </c>
      <c r="O218" s="14">
        <v>0</v>
      </c>
      <c r="P218" s="14">
        <v>0</v>
      </c>
      <c r="Q218" s="14">
        <v>435925.32</v>
      </c>
      <c r="R218" s="14">
        <v>10560555.74</v>
      </c>
      <c r="S218" s="14" t="s">
        <v>173</v>
      </c>
      <c r="U218" s="92" t="e">
        <f>VLOOKUP(D218,[1]TDSheet!$A$16:$I$1194,9,0)</f>
        <v>#N/A</v>
      </c>
      <c r="W218" s="93"/>
    </row>
    <row r="219" spans="1:23" ht="57" hidden="1" customHeight="1" x14ac:dyDescent="0.25">
      <c r="A219" s="149">
        <v>199</v>
      </c>
      <c r="B219" s="149">
        <v>136</v>
      </c>
      <c r="C219" s="12" t="s">
        <v>34</v>
      </c>
      <c r="D219" s="12">
        <v>723140840</v>
      </c>
      <c r="E219" s="148" t="s">
        <v>371</v>
      </c>
      <c r="F219" s="149">
        <v>5</v>
      </c>
      <c r="G219" s="149">
        <v>3</v>
      </c>
      <c r="H219" s="149">
        <v>57</v>
      </c>
      <c r="I219" s="13">
        <v>3240</v>
      </c>
      <c r="J219" s="149">
        <v>91</v>
      </c>
      <c r="K219" s="149" t="s">
        <v>26</v>
      </c>
      <c r="L219" s="14">
        <v>7487680</v>
      </c>
      <c r="M219" s="14">
        <v>1190086.8</v>
      </c>
      <c r="N219" s="14">
        <v>0</v>
      </c>
      <c r="O219" s="14">
        <v>0</v>
      </c>
      <c r="P219" s="14">
        <v>0</v>
      </c>
      <c r="Q219" s="14">
        <v>329827.45</v>
      </c>
      <c r="R219" s="14">
        <v>5967765.75</v>
      </c>
      <c r="S219" s="14" t="s">
        <v>173</v>
      </c>
      <c r="U219" s="92" t="e">
        <f>VLOOKUP(D219,[1]TDSheet!$A$16:$I$1194,9,0)</f>
        <v>#N/A</v>
      </c>
      <c r="W219" s="93"/>
    </row>
    <row r="220" spans="1:23" ht="57" hidden="1" customHeight="1" x14ac:dyDescent="0.25">
      <c r="A220" s="149">
        <v>200</v>
      </c>
      <c r="B220" s="149">
        <v>137</v>
      </c>
      <c r="C220" s="12" t="s">
        <v>34</v>
      </c>
      <c r="D220" s="12">
        <v>736624379</v>
      </c>
      <c r="E220" s="148" t="s">
        <v>372</v>
      </c>
      <c r="F220" s="149">
        <v>5</v>
      </c>
      <c r="G220" s="149">
        <v>4</v>
      </c>
      <c r="H220" s="149">
        <v>65</v>
      </c>
      <c r="I220" s="13">
        <v>5400</v>
      </c>
      <c r="J220" s="149">
        <v>156</v>
      </c>
      <c r="K220" s="149" t="s">
        <v>26</v>
      </c>
      <c r="L220" s="14">
        <v>5938000</v>
      </c>
      <c r="M220" s="14">
        <v>1817768.22</v>
      </c>
      <c r="N220" s="14">
        <v>0</v>
      </c>
      <c r="O220" s="14">
        <v>0</v>
      </c>
      <c r="P220" s="14">
        <v>0</v>
      </c>
      <c r="Q220" s="14">
        <v>507013.28</v>
      </c>
      <c r="R220" s="14">
        <v>3613218.5</v>
      </c>
      <c r="S220" s="14" t="s">
        <v>173</v>
      </c>
      <c r="U220" s="92" t="e">
        <f>VLOOKUP(D220,[1]TDSheet!$A$16:$I$1194,9,0)</f>
        <v>#N/A</v>
      </c>
      <c r="W220" s="93"/>
    </row>
    <row r="221" spans="1:23" ht="57" hidden="1" customHeight="1" x14ac:dyDescent="0.25">
      <c r="A221" s="149">
        <v>201</v>
      </c>
      <c r="B221" s="149">
        <v>138</v>
      </c>
      <c r="C221" s="12" t="s">
        <v>34</v>
      </c>
      <c r="D221" s="12">
        <v>736556679</v>
      </c>
      <c r="E221" s="148" t="s">
        <v>373</v>
      </c>
      <c r="F221" s="149">
        <v>5</v>
      </c>
      <c r="G221" s="149">
        <v>8</v>
      </c>
      <c r="H221" s="149">
        <v>119</v>
      </c>
      <c r="I221" s="13">
        <v>7176</v>
      </c>
      <c r="J221" s="149">
        <v>293</v>
      </c>
      <c r="K221" s="149" t="s">
        <v>26</v>
      </c>
      <c r="L221" s="14">
        <v>36010043.200000003</v>
      </c>
      <c r="M221" s="14">
        <v>237266.06</v>
      </c>
      <c r="N221" s="14">
        <v>0</v>
      </c>
      <c r="O221" s="14">
        <v>0</v>
      </c>
      <c r="P221" s="14">
        <v>0</v>
      </c>
      <c r="Q221" s="14">
        <v>891793.24</v>
      </c>
      <c r="R221" s="14">
        <v>34880983.899999999</v>
      </c>
      <c r="S221" s="14" t="s">
        <v>173</v>
      </c>
      <c r="U221" s="92" t="e">
        <f>VLOOKUP(D221,[1]TDSheet!$A$16:$I$1194,9,0)</f>
        <v>#N/A</v>
      </c>
      <c r="W221" s="93"/>
    </row>
    <row r="222" spans="1:23" ht="57" hidden="1" customHeight="1" x14ac:dyDescent="0.25">
      <c r="A222" s="149">
        <v>202</v>
      </c>
      <c r="B222" s="149">
        <v>139</v>
      </c>
      <c r="C222" s="12" t="s">
        <v>34</v>
      </c>
      <c r="D222" s="12">
        <v>722749562</v>
      </c>
      <c r="E222" s="148" t="s">
        <v>374</v>
      </c>
      <c r="F222" s="149">
        <v>5</v>
      </c>
      <c r="G222" s="149">
        <v>6</v>
      </c>
      <c r="H222" s="149">
        <v>90</v>
      </c>
      <c r="I222" s="13">
        <v>5412</v>
      </c>
      <c r="J222" s="149">
        <v>215</v>
      </c>
      <c r="K222" s="149" t="s">
        <v>26</v>
      </c>
      <c r="L222" s="14">
        <v>10135475.199999999</v>
      </c>
      <c r="M222" s="14">
        <v>2097549.77</v>
      </c>
      <c r="N222" s="14">
        <v>0</v>
      </c>
      <c r="O222" s="14">
        <v>0</v>
      </c>
      <c r="P222" s="14">
        <v>0</v>
      </c>
      <c r="Q222" s="14">
        <v>589371.68000000005</v>
      </c>
      <c r="R222" s="14">
        <v>7448553.75</v>
      </c>
      <c r="S222" s="14" t="s">
        <v>173</v>
      </c>
      <c r="U222" s="92" t="e">
        <f>VLOOKUP(D222,[1]TDSheet!$A$16:$I$1194,9,0)</f>
        <v>#N/A</v>
      </c>
      <c r="W222" s="93"/>
    </row>
    <row r="223" spans="1:23" ht="57" customHeight="1" x14ac:dyDescent="0.25">
      <c r="A223" s="149">
        <v>203</v>
      </c>
      <c r="B223" s="149">
        <v>140</v>
      </c>
      <c r="C223" s="12" t="s">
        <v>34</v>
      </c>
      <c r="D223" s="12">
        <v>99996858</v>
      </c>
      <c r="E223" s="148" t="s">
        <v>375</v>
      </c>
      <c r="F223" s="149">
        <v>2</v>
      </c>
      <c r="G223" s="149">
        <v>1</v>
      </c>
      <c r="H223" s="149">
        <v>10</v>
      </c>
      <c r="I223" s="13">
        <v>486.6</v>
      </c>
      <c r="J223" s="149">
        <v>19</v>
      </c>
      <c r="K223" s="149" t="s">
        <v>26</v>
      </c>
      <c r="L223" s="14">
        <v>1803500</v>
      </c>
      <c r="M223" s="14">
        <v>133731.49</v>
      </c>
      <c r="N223" s="14">
        <v>0</v>
      </c>
      <c r="O223" s="14">
        <v>0</v>
      </c>
      <c r="P223" s="14">
        <v>0</v>
      </c>
      <c r="Q223" s="14">
        <v>39747.769999999997</v>
      </c>
      <c r="R223" s="14">
        <v>1630020.74</v>
      </c>
      <c r="S223" s="14" t="s">
        <v>173</v>
      </c>
      <c r="U223" s="92" t="e">
        <f>VLOOKUP(D223,[1]TDSheet!$A$16:$I$1194,9,0)</f>
        <v>#N/A</v>
      </c>
      <c r="W223" s="93"/>
    </row>
    <row r="224" spans="1:23" ht="57" customHeight="1" x14ac:dyDescent="0.25">
      <c r="A224" s="149">
        <v>204</v>
      </c>
      <c r="B224" s="149">
        <v>141</v>
      </c>
      <c r="C224" s="12" t="s">
        <v>34</v>
      </c>
      <c r="D224" s="12">
        <v>99996863</v>
      </c>
      <c r="E224" s="148" t="s">
        <v>376</v>
      </c>
      <c r="F224" s="149">
        <v>2</v>
      </c>
      <c r="G224" s="149">
        <v>1</v>
      </c>
      <c r="H224" s="149">
        <v>8</v>
      </c>
      <c r="I224" s="13">
        <v>333</v>
      </c>
      <c r="J224" s="149">
        <v>29</v>
      </c>
      <c r="K224" s="149" t="s">
        <v>26</v>
      </c>
      <c r="L224" s="14">
        <v>1084993.22</v>
      </c>
      <c r="M224" s="14">
        <v>122746.48</v>
      </c>
      <c r="N224" s="14">
        <v>0</v>
      </c>
      <c r="O224" s="14">
        <v>0</v>
      </c>
      <c r="P224" s="14">
        <v>0</v>
      </c>
      <c r="Q224" s="14">
        <v>36864.379999999997</v>
      </c>
      <c r="R224" s="14">
        <v>925382.36</v>
      </c>
      <c r="S224" s="14" t="s">
        <v>173</v>
      </c>
      <c r="U224" s="92" t="e">
        <f>VLOOKUP(D224,[1]TDSheet!$A$16:$I$1194,9,0)</f>
        <v>#N/A</v>
      </c>
      <c r="W224" s="93"/>
    </row>
    <row r="225" spans="1:23" ht="57" customHeight="1" x14ac:dyDescent="0.25">
      <c r="A225" s="149">
        <v>205</v>
      </c>
      <c r="B225" s="149">
        <v>142</v>
      </c>
      <c r="C225" s="12" t="s">
        <v>34</v>
      </c>
      <c r="D225" s="12">
        <v>99996868</v>
      </c>
      <c r="E225" s="148" t="s">
        <v>377</v>
      </c>
      <c r="F225" s="149">
        <v>2</v>
      </c>
      <c r="G225" s="149">
        <v>1</v>
      </c>
      <c r="H225" s="149">
        <v>9</v>
      </c>
      <c r="I225" s="13">
        <v>553.79999999999995</v>
      </c>
      <c r="J225" s="149">
        <v>29</v>
      </c>
      <c r="K225" s="149" t="s">
        <v>26</v>
      </c>
      <c r="L225" s="14">
        <v>2733000</v>
      </c>
      <c r="M225" s="14">
        <v>171718.44</v>
      </c>
      <c r="N225" s="14">
        <v>0</v>
      </c>
      <c r="O225" s="14">
        <v>0</v>
      </c>
      <c r="P225" s="14">
        <v>0</v>
      </c>
      <c r="Q225" s="14">
        <v>51442.09</v>
      </c>
      <c r="R225" s="14">
        <v>2509839.4700000002</v>
      </c>
      <c r="S225" s="14" t="s">
        <v>173</v>
      </c>
      <c r="U225" s="92" t="e">
        <f>VLOOKUP(D225,[1]TDSheet!$A$16:$I$1194,9,0)</f>
        <v>#N/A</v>
      </c>
      <c r="W225" s="93"/>
    </row>
    <row r="226" spans="1:23" ht="57" customHeight="1" x14ac:dyDescent="0.25">
      <c r="A226" s="149">
        <v>206</v>
      </c>
      <c r="B226" s="149">
        <v>143</v>
      </c>
      <c r="C226" s="12" t="s">
        <v>34</v>
      </c>
      <c r="D226" s="12">
        <v>720781521</v>
      </c>
      <c r="E226" s="148" t="s">
        <v>378</v>
      </c>
      <c r="F226" s="149">
        <v>2</v>
      </c>
      <c r="G226" s="149">
        <v>1</v>
      </c>
      <c r="H226" s="149">
        <v>8</v>
      </c>
      <c r="I226" s="13">
        <v>491.5</v>
      </c>
      <c r="J226" s="149">
        <v>29</v>
      </c>
      <c r="K226" s="149" t="s">
        <v>26</v>
      </c>
      <c r="L226" s="14">
        <v>1882400</v>
      </c>
      <c r="M226" s="14">
        <v>132589.26</v>
      </c>
      <c r="N226" s="14">
        <v>0</v>
      </c>
      <c r="O226" s="14">
        <v>0</v>
      </c>
      <c r="P226" s="14">
        <v>0</v>
      </c>
      <c r="Q226" s="14">
        <v>38073.339999999997</v>
      </c>
      <c r="R226" s="14">
        <v>1711737.4</v>
      </c>
      <c r="S226" s="14" t="s">
        <v>173</v>
      </c>
      <c r="U226" s="92" t="e">
        <f>VLOOKUP(D226,[1]TDSheet!$A$16:$I$1194,9,0)</f>
        <v>#N/A</v>
      </c>
      <c r="W226" s="93"/>
    </row>
    <row r="227" spans="1:23" ht="57" hidden="1" customHeight="1" x14ac:dyDescent="0.25">
      <c r="A227" s="149">
        <v>207</v>
      </c>
      <c r="B227" s="149">
        <v>144</v>
      </c>
      <c r="C227" s="12" t="s">
        <v>34</v>
      </c>
      <c r="D227" s="12">
        <v>723433917</v>
      </c>
      <c r="E227" s="148" t="s">
        <v>379</v>
      </c>
      <c r="F227" s="149">
        <v>5</v>
      </c>
      <c r="G227" s="149">
        <v>3</v>
      </c>
      <c r="H227" s="149">
        <v>59</v>
      </c>
      <c r="I227" s="13">
        <v>3718.75</v>
      </c>
      <c r="J227" s="149">
        <v>107</v>
      </c>
      <c r="K227" s="149" t="s">
        <v>26</v>
      </c>
      <c r="L227" s="14">
        <v>16072000</v>
      </c>
      <c r="M227" s="14">
        <v>1289162.9099999999</v>
      </c>
      <c r="N227" s="14">
        <v>0</v>
      </c>
      <c r="O227" s="14">
        <v>0</v>
      </c>
      <c r="P227" s="14">
        <v>0</v>
      </c>
      <c r="Q227" s="14">
        <v>360928.44</v>
      </c>
      <c r="R227" s="14">
        <v>14421908.65</v>
      </c>
      <c r="S227" s="14" t="s">
        <v>173</v>
      </c>
      <c r="U227" s="92" t="e">
        <f>VLOOKUP(D227,[1]TDSheet!$A$16:$I$1194,9,0)</f>
        <v>#N/A</v>
      </c>
      <c r="W227" s="93"/>
    </row>
    <row r="228" spans="1:23" ht="56.25" x14ac:dyDescent="0.25">
      <c r="A228" s="149">
        <v>208</v>
      </c>
      <c r="B228" s="149">
        <v>145</v>
      </c>
      <c r="C228" s="12" t="s">
        <v>34</v>
      </c>
      <c r="D228" s="12">
        <v>725294851</v>
      </c>
      <c r="E228" s="148" t="s">
        <v>380</v>
      </c>
      <c r="F228" s="149">
        <v>2</v>
      </c>
      <c r="G228" s="149">
        <v>2</v>
      </c>
      <c r="H228" s="149">
        <v>16</v>
      </c>
      <c r="I228" s="13">
        <v>1646.1</v>
      </c>
      <c r="J228" s="149">
        <v>36</v>
      </c>
      <c r="K228" s="149" t="s">
        <v>26</v>
      </c>
      <c r="L228" s="14">
        <v>4713000</v>
      </c>
      <c r="M228" s="14">
        <v>418745.74</v>
      </c>
      <c r="N228" s="14">
        <v>0</v>
      </c>
      <c r="O228" s="14">
        <v>0</v>
      </c>
      <c r="P228" s="14">
        <v>0</v>
      </c>
      <c r="Q228" s="14">
        <v>116537.29</v>
      </c>
      <c r="R228" s="14">
        <v>4177716.97</v>
      </c>
      <c r="S228" s="14" t="s">
        <v>173</v>
      </c>
      <c r="U228" s="92" t="e">
        <f>VLOOKUP(D228,[1]TDSheet!$A$16:$I$1194,9,0)</f>
        <v>#N/A</v>
      </c>
      <c r="W228" s="93"/>
    </row>
    <row r="229" spans="1:23" ht="56.25" hidden="1" x14ac:dyDescent="0.25">
      <c r="A229" s="149">
        <v>209</v>
      </c>
      <c r="B229" s="149">
        <v>146</v>
      </c>
      <c r="C229" s="12" t="s">
        <v>34</v>
      </c>
      <c r="D229" s="12">
        <v>736569184</v>
      </c>
      <c r="E229" s="148" t="s">
        <v>381</v>
      </c>
      <c r="F229" s="149">
        <v>5</v>
      </c>
      <c r="G229" s="149">
        <v>4</v>
      </c>
      <c r="H229" s="149">
        <v>60</v>
      </c>
      <c r="I229" s="13">
        <v>3683.9</v>
      </c>
      <c r="J229" s="149">
        <v>80</v>
      </c>
      <c r="K229" s="149" t="s">
        <v>26</v>
      </c>
      <c r="L229" s="14">
        <v>5660053.9000000004</v>
      </c>
      <c r="M229" s="14">
        <v>1524482.04</v>
      </c>
      <c r="N229" s="14">
        <v>0</v>
      </c>
      <c r="O229" s="14">
        <v>0</v>
      </c>
      <c r="P229" s="14">
        <v>0</v>
      </c>
      <c r="Q229" s="14">
        <v>425316.4</v>
      </c>
      <c r="R229" s="14">
        <v>3710255.46</v>
      </c>
      <c r="S229" s="14" t="s">
        <v>173</v>
      </c>
      <c r="U229" s="92" t="e">
        <f>VLOOKUP(D229,[1]TDSheet!$A$16:$I$1194,9,0)</f>
        <v>#N/A</v>
      </c>
      <c r="W229" s="93"/>
    </row>
    <row r="230" spans="1:23" ht="57" hidden="1" customHeight="1" x14ac:dyDescent="0.25">
      <c r="A230" s="149">
        <v>210</v>
      </c>
      <c r="B230" s="149">
        <v>147</v>
      </c>
      <c r="C230" s="12" t="s">
        <v>34</v>
      </c>
      <c r="D230" s="12">
        <v>731241563</v>
      </c>
      <c r="E230" s="148" t="s">
        <v>382</v>
      </c>
      <c r="F230" s="149">
        <v>5</v>
      </c>
      <c r="G230" s="149">
        <v>4</v>
      </c>
      <c r="H230" s="149">
        <v>60</v>
      </c>
      <c r="I230" s="13">
        <v>3766.5</v>
      </c>
      <c r="J230" s="149">
        <v>119</v>
      </c>
      <c r="K230" s="149" t="s">
        <v>26</v>
      </c>
      <c r="L230" s="14">
        <v>9237500</v>
      </c>
      <c r="M230" s="14">
        <v>1430684.56</v>
      </c>
      <c r="N230" s="14">
        <v>0</v>
      </c>
      <c r="O230" s="14">
        <v>0</v>
      </c>
      <c r="P230" s="14">
        <v>0</v>
      </c>
      <c r="Q230" s="14">
        <v>400900.62</v>
      </c>
      <c r="R230" s="14">
        <v>7405914.8200000003</v>
      </c>
      <c r="S230" s="14" t="s">
        <v>173</v>
      </c>
      <c r="U230" s="92" t="e">
        <f>VLOOKUP(D230,[1]TDSheet!$A$16:$I$1194,9,0)</f>
        <v>#N/A</v>
      </c>
      <c r="W230" s="93"/>
    </row>
    <row r="231" spans="1:23" ht="56.25" hidden="1" x14ac:dyDescent="0.25">
      <c r="A231" s="149">
        <v>211</v>
      </c>
      <c r="B231" s="149">
        <v>148</v>
      </c>
      <c r="C231" s="12" t="s">
        <v>34</v>
      </c>
      <c r="D231" s="12">
        <v>48397712</v>
      </c>
      <c r="E231" s="148" t="s">
        <v>383</v>
      </c>
      <c r="F231" s="149">
        <v>5</v>
      </c>
      <c r="G231" s="149">
        <v>5</v>
      </c>
      <c r="H231" s="149">
        <v>78</v>
      </c>
      <c r="I231" s="13">
        <v>5500</v>
      </c>
      <c r="J231" s="149">
        <v>121</v>
      </c>
      <c r="K231" s="149" t="s">
        <v>26</v>
      </c>
      <c r="L231" s="14">
        <v>27566610</v>
      </c>
      <c r="M231" s="14">
        <v>2432352.23</v>
      </c>
      <c r="N231" s="14">
        <v>0</v>
      </c>
      <c r="O231" s="14">
        <v>0</v>
      </c>
      <c r="P231" s="14">
        <v>0</v>
      </c>
      <c r="Q231" s="14">
        <v>682569.6</v>
      </c>
      <c r="R231" s="14">
        <v>24451688.170000002</v>
      </c>
      <c r="S231" s="14" t="s">
        <v>173</v>
      </c>
      <c r="U231" s="92" t="e">
        <f>VLOOKUP(D231,[1]TDSheet!$A$16:$I$1194,9,0)</f>
        <v>#N/A</v>
      </c>
      <c r="W231" s="93"/>
    </row>
    <row r="232" spans="1:23" ht="57" customHeight="1" x14ac:dyDescent="0.25">
      <c r="A232" s="149">
        <v>212</v>
      </c>
      <c r="B232" s="149">
        <v>149</v>
      </c>
      <c r="C232" s="12" t="s">
        <v>34</v>
      </c>
      <c r="D232" s="12">
        <v>48398036</v>
      </c>
      <c r="E232" s="148" t="s">
        <v>384</v>
      </c>
      <c r="F232" s="149">
        <v>2</v>
      </c>
      <c r="G232" s="149">
        <v>1</v>
      </c>
      <c r="H232" s="149">
        <v>12</v>
      </c>
      <c r="I232" s="13">
        <v>816</v>
      </c>
      <c r="J232" s="149">
        <v>20</v>
      </c>
      <c r="K232" s="149" t="s">
        <v>26</v>
      </c>
      <c r="L232" s="14">
        <v>3624000</v>
      </c>
      <c r="M232" s="14">
        <v>346910.85</v>
      </c>
      <c r="N232" s="14">
        <v>0</v>
      </c>
      <c r="O232" s="14">
        <v>0</v>
      </c>
      <c r="P232" s="14">
        <v>0</v>
      </c>
      <c r="Q232" s="14">
        <v>97493.16</v>
      </c>
      <c r="R232" s="14">
        <v>3179595.99</v>
      </c>
      <c r="S232" s="14" t="s">
        <v>173</v>
      </c>
      <c r="U232" s="92" t="e">
        <f>VLOOKUP(D232,[1]TDSheet!$A$16:$I$1194,9,0)</f>
        <v>#N/A</v>
      </c>
      <c r="W232" s="93"/>
    </row>
    <row r="233" spans="1:23" ht="57" hidden="1" customHeight="1" x14ac:dyDescent="0.25">
      <c r="A233" s="149">
        <v>213</v>
      </c>
      <c r="B233" s="149">
        <v>150</v>
      </c>
      <c r="C233" s="12" t="s">
        <v>34</v>
      </c>
      <c r="D233" s="12">
        <v>722204811</v>
      </c>
      <c r="E233" s="148" t="s">
        <v>385</v>
      </c>
      <c r="F233" s="149">
        <v>9</v>
      </c>
      <c r="G233" s="149">
        <v>1</v>
      </c>
      <c r="H233" s="149">
        <v>80</v>
      </c>
      <c r="I233" s="13">
        <v>5220</v>
      </c>
      <c r="J233" s="149">
        <v>164</v>
      </c>
      <c r="K233" s="149" t="s">
        <v>26</v>
      </c>
      <c r="L233" s="14">
        <v>13699271.42</v>
      </c>
      <c r="M233" s="14">
        <v>43846.87</v>
      </c>
      <c r="N233" s="14">
        <v>0</v>
      </c>
      <c r="O233" s="14">
        <v>0</v>
      </c>
      <c r="P233" s="14">
        <v>0</v>
      </c>
      <c r="Q233" s="14">
        <v>473557.73</v>
      </c>
      <c r="R233" s="14">
        <v>13181866.82</v>
      </c>
      <c r="S233" s="14" t="s">
        <v>173</v>
      </c>
      <c r="U233" s="92" t="e">
        <f>VLOOKUP(D233,[1]TDSheet!$A$16:$I$1194,9,0)</f>
        <v>#N/A</v>
      </c>
      <c r="W233" s="93"/>
    </row>
    <row r="234" spans="1:23" ht="57" customHeight="1" x14ac:dyDescent="0.25">
      <c r="A234" s="149">
        <v>214</v>
      </c>
      <c r="B234" s="149">
        <v>151</v>
      </c>
      <c r="C234" s="12" t="s">
        <v>34</v>
      </c>
      <c r="D234" s="12">
        <v>725395201</v>
      </c>
      <c r="E234" s="148" t="s">
        <v>386</v>
      </c>
      <c r="F234" s="149">
        <v>3</v>
      </c>
      <c r="G234" s="149">
        <v>1</v>
      </c>
      <c r="H234" s="149">
        <v>12</v>
      </c>
      <c r="I234" s="13">
        <v>672.3</v>
      </c>
      <c r="J234" s="149">
        <v>35</v>
      </c>
      <c r="K234" s="149" t="s">
        <v>26</v>
      </c>
      <c r="L234" s="14">
        <v>3129000</v>
      </c>
      <c r="M234" s="14">
        <v>229783.1</v>
      </c>
      <c r="N234" s="14">
        <v>0</v>
      </c>
      <c r="O234" s="14">
        <v>0</v>
      </c>
      <c r="P234" s="14">
        <v>0</v>
      </c>
      <c r="Q234" s="14">
        <v>64638.18</v>
      </c>
      <c r="R234" s="14">
        <v>2834578.72</v>
      </c>
      <c r="S234" s="14" t="s">
        <v>173</v>
      </c>
      <c r="U234" s="92" t="e">
        <f>VLOOKUP(D234,[1]TDSheet!$A$16:$I$1194,9,0)</f>
        <v>#N/A</v>
      </c>
      <c r="W234" s="93"/>
    </row>
    <row r="235" spans="1:23" ht="57" hidden="1" customHeight="1" x14ac:dyDescent="0.25">
      <c r="A235" s="149">
        <v>215</v>
      </c>
      <c r="B235" s="149">
        <v>152</v>
      </c>
      <c r="C235" s="12" t="s">
        <v>34</v>
      </c>
      <c r="D235" s="12">
        <v>727282049</v>
      </c>
      <c r="E235" s="148" t="s">
        <v>387</v>
      </c>
      <c r="F235" s="149">
        <v>5</v>
      </c>
      <c r="G235" s="149">
        <v>4</v>
      </c>
      <c r="H235" s="149">
        <v>65</v>
      </c>
      <c r="I235" s="13">
        <v>4205.2</v>
      </c>
      <c r="J235" s="149">
        <v>159</v>
      </c>
      <c r="K235" s="149" t="s">
        <v>26</v>
      </c>
      <c r="L235" s="14">
        <v>12586340</v>
      </c>
      <c r="M235" s="14">
        <v>1805184.08</v>
      </c>
      <c r="N235" s="14">
        <v>0</v>
      </c>
      <c r="O235" s="14">
        <v>0</v>
      </c>
      <c r="P235" s="14">
        <v>0</v>
      </c>
      <c r="Q235" s="14">
        <v>507818.08</v>
      </c>
      <c r="R235" s="14">
        <v>10273337.84</v>
      </c>
      <c r="S235" s="14" t="s">
        <v>173</v>
      </c>
      <c r="U235" s="92" t="e">
        <f>VLOOKUP(D235,[1]TDSheet!$A$16:$I$1194,9,0)</f>
        <v>#N/A</v>
      </c>
      <c r="W235" s="93"/>
    </row>
    <row r="236" spans="1:23" ht="57" hidden="1" customHeight="1" x14ac:dyDescent="0.25">
      <c r="A236" s="149">
        <v>216</v>
      </c>
      <c r="B236" s="149">
        <v>153</v>
      </c>
      <c r="C236" s="12" t="s">
        <v>34</v>
      </c>
      <c r="D236" s="12">
        <v>725758724</v>
      </c>
      <c r="E236" s="148" t="s">
        <v>388</v>
      </c>
      <c r="F236" s="149">
        <v>5</v>
      </c>
      <c r="G236" s="149">
        <v>4</v>
      </c>
      <c r="H236" s="149">
        <v>61</v>
      </c>
      <c r="I236" s="13">
        <v>4470</v>
      </c>
      <c r="J236" s="149">
        <v>141</v>
      </c>
      <c r="K236" s="149" t="s">
        <v>26</v>
      </c>
      <c r="L236" s="14">
        <v>6748540</v>
      </c>
      <c r="M236" s="14">
        <v>1879495.07</v>
      </c>
      <c r="N236" s="14">
        <v>0</v>
      </c>
      <c r="O236" s="14">
        <v>0</v>
      </c>
      <c r="P236" s="14">
        <v>0</v>
      </c>
      <c r="Q236" s="14">
        <v>525252.04</v>
      </c>
      <c r="R236" s="14">
        <v>4343792.8899999997</v>
      </c>
      <c r="S236" s="14" t="s">
        <v>173</v>
      </c>
      <c r="U236" s="92" t="e">
        <f>VLOOKUP(D236,[1]TDSheet!$A$16:$I$1194,9,0)</f>
        <v>#N/A</v>
      </c>
      <c r="W236" s="93"/>
    </row>
    <row r="237" spans="1:23" ht="57" hidden="1" customHeight="1" x14ac:dyDescent="0.25">
      <c r="A237" s="149">
        <v>217</v>
      </c>
      <c r="B237" s="149">
        <v>154</v>
      </c>
      <c r="C237" s="12" t="s">
        <v>34</v>
      </c>
      <c r="D237" s="12">
        <v>725722199</v>
      </c>
      <c r="E237" s="148" t="s">
        <v>389</v>
      </c>
      <c r="F237" s="149">
        <v>5</v>
      </c>
      <c r="G237" s="149">
        <v>4</v>
      </c>
      <c r="H237" s="149">
        <v>70</v>
      </c>
      <c r="I237" s="13">
        <v>3604.3</v>
      </c>
      <c r="J237" s="149">
        <v>185</v>
      </c>
      <c r="K237" s="149" t="s">
        <v>26</v>
      </c>
      <c r="L237" s="14">
        <v>14692820</v>
      </c>
      <c r="M237" s="14">
        <v>1654030.38</v>
      </c>
      <c r="N237" s="14">
        <v>0</v>
      </c>
      <c r="O237" s="14">
        <v>0</v>
      </c>
      <c r="P237" s="14">
        <v>0</v>
      </c>
      <c r="Q237" s="14">
        <v>461658.76</v>
      </c>
      <c r="R237" s="14">
        <v>12577130.859999999</v>
      </c>
      <c r="S237" s="14" t="s">
        <v>173</v>
      </c>
      <c r="U237" s="92" t="e">
        <f>VLOOKUP(D237,[1]TDSheet!$A$16:$I$1194,9,0)</f>
        <v>#N/A</v>
      </c>
      <c r="W237" s="93"/>
    </row>
    <row r="238" spans="1:23" ht="93.75" x14ac:dyDescent="0.25">
      <c r="A238" s="149">
        <v>218</v>
      </c>
      <c r="B238" s="149">
        <v>155</v>
      </c>
      <c r="C238" s="12" t="s">
        <v>34</v>
      </c>
      <c r="D238" s="12">
        <v>99998847</v>
      </c>
      <c r="E238" s="148" t="s">
        <v>390</v>
      </c>
      <c r="F238" s="149">
        <v>2</v>
      </c>
      <c r="G238" s="149">
        <v>1</v>
      </c>
      <c r="H238" s="149">
        <v>9</v>
      </c>
      <c r="I238" s="13">
        <v>723.15</v>
      </c>
      <c r="J238" s="149">
        <v>14</v>
      </c>
      <c r="K238" s="149" t="s">
        <v>26</v>
      </c>
      <c r="L238" s="14">
        <v>2486600</v>
      </c>
      <c r="M238" s="14">
        <v>68512.72</v>
      </c>
      <c r="N238" s="14">
        <v>0</v>
      </c>
      <c r="O238" s="14">
        <v>0</v>
      </c>
      <c r="P238" s="14">
        <v>0</v>
      </c>
      <c r="Q238" s="14">
        <v>49401.77</v>
      </c>
      <c r="R238" s="14">
        <v>2368685.5099999998</v>
      </c>
      <c r="S238" s="14" t="s">
        <v>173</v>
      </c>
      <c r="U238" s="92" t="e">
        <f>VLOOKUP(D238,[1]TDSheet!$A$16:$I$1194,9,0)</f>
        <v>#N/A</v>
      </c>
      <c r="W238" s="93"/>
    </row>
    <row r="239" spans="1:23" ht="57" customHeight="1" x14ac:dyDescent="0.25">
      <c r="A239" s="149">
        <v>219</v>
      </c>
      <c r="B239" s="149">
        <v>156</v>
      </c>
      <c r="C239" s="12" t="s">
        <v>34</v>
      </c>
      <c r="D239" s="12">
        <v>727127355</v>
      </c>
      <c r="E239" s="148" t="s">
        <v>391</v>
      </c>
      <c r="F239" s="149">
        <v>3</v>
      </c>
      <c r="G239" s="149">
        <v>3</v>
      </c>
      <c r="H239" s="149">
        <v>24</v>
      </c>
      <c r="I239" s="13">
        <v>1475.7</v>
      </c>
      <c r="J239" s="149">
        <v>48</v>
      </c>
      <c r="K239" s="149" t="s">
        <v>26</v>
      </c>
      <c r="L239" s="14">
        <v>6174277</v>
      </c>
      <c r="M239" s="14">
        <v>628966.68000000005</v>
      </c>
      <c r="N239" s="14">
        <v>0</v>
      </c>
      <c r="O239" s="14">
        <v>0</v>
      </c>
      <c r="P239" s="14">
        <v>0</v>
      </c>
      <c r="Q239" s="14">
        <v>179111.58</v>
      </c>
      <c r="R239" s="14">
        <v>5366198.74</v>
      </c>
      <c r="S239" s="14" t="s">
        <v>173</v>
      </c>
      <c r="U239" s="92" t="e">
        <f>VLOOKUP(D239,[1]TDSheet!$A$16:$I$1194,9,0)</f>
        <v>#N/A</v>
      </c>
      <c r="W239" s="93"/>
    </row>
    <row r="240" spans="1:23" ht="57" hidden="1" customHeight="1" x14ac:dyDescent="0.25">
      <c r="A240" s="149">
        <v>220</v>
      </c>
      <c r="B240" s="149">
        <v>157</v>
      </c>
      <c r="C240" s="12" t="s">
        <v>34</v>
      </c>
      <c r="D240" s="12">
        <v>248230064</v>
      </c>
      <c r="E240" s="148" t="s">
        <v>392</v>
      </c>
      <c r="F240" s="149">
        <v>5</v>
      </c>
      <c r="G240" s="149">
        <v>3</v>
      </c>
      <c r="H240" s="149">
        <v>40</v>
      </c>
      <c r="I240" s="13">
        <v>4078</v>
      </c>
      <c r="J240" s="149">
        <v>156</v>
      </c>
      <c r="K240" s="149" t="s">
        <v>26</v>
      </c>
      <c r="L240" s="14">
        <v>2732523.66</v>
      </c>
      <c r="M240" s="14">
        <v>1421535.4</v>
      </c>
      <c r="N240" s="14">
        <v>0</v>
      </c>
      <c r="O240" s="14">
        <v>0</v>
      </c>
      <c r="P240" s="14">
        <v>0</v>
      </c>
      <c r="Q240" s="14">
        <v>396736.68</v>
      </c>
      <c r="R240" s="14">
        <v>914251.58</v>
      </c>
      <c r="S240" s="14" t="s">
        <v>173</v>
      </c>
      <c r="U240" s="92" t="e">
        <f>VLOOKUP(D240,[1]TDSheet!$A$16:$I$1194,9,0)</f>
        <v>#N/A</v>
      </c>
      <c r="W240" s="93"/>
    </row>
    <row r="241" spans="1:23" ht="57" customHeight="1" x14ac:dyDescent="0.25">
      <c r="A241" s="149">
        <v>221</v>
      </c>
      <c r="B241" s="149">
        <v>158</v>
      </c>
      <c r="C241" s="12" t="s">
        <v>34</v>
      </c>
      <c r="D241" s="12">
        <v>247186327</v>
      </c>
      <c r="E241" s="148" t="s">
        <v>393</v>
      </c>
      <c r="F241" s="149">
        <v>2</v>
      </c>
      <c r="G241" s="149">
        <v>1</v>
      </c>
      <c r="H241" s="149">
        <v>8</v>
      </c>
      <c r="I241" s="13">
        <v>641.4</v>
      </c>
      <c r="J241" s="149">
        <v>29</v>
      </c>
      <c r="K241" s="149" t="s">
        <v>26</v>
      </c>
      <c r="L241" s="14">
        <v>1276156.8</v>
      </c>
      <c r="M241" s="14">
        <v>194602.15</v>
      </c>
      <c r="N241" s="14">
        <v>0</v>
      </c>
      <c r="O241" s="14">
        <v>0</v>
      </c>
      <c r="P241" s="14">
        <v>0</v>
      </c>
      <c r="Q241" s="14">
        <v>54132.51</v>
      </c>
      <c r="R241" s="14">
        <v>1027422.14</v>
      </c>
      <c r="S241" s="14" t="s">
        <v>173</v>
      </c>
      <c r="U241" s="92" t="e">
        <f>VLOOKUP(D241,[1]TDSheet!$A$16:$I$1194,9,0)</f>
        <v>#N/A</v>
      </c>
      <c r="W241" s="93"/>
    </row>
    <row r="242" spans="1:23" ht="57" hidden="1" customHeight="1" x14ac:dyDescent="0.25">
      <c r="A242" s="149">
        <v>222</v>
      </c>
      <c r="B242" s="149">
        <v>159</v>
      </c>
      <c r="C242" s="12" t="s">
        <v>34</v>
      </c>
      <c r="D242" s="12">
        <v>48400724</v>
      </c>
      <c r="E242" s="148" t="s">
        <v>394</v>
      </c>
      <c r="F242" s="149">
        <v>5</v>
      </c>
      <c r="G242" s="149">
        <v>4</v>
      </c>
      <c r="H242" s="149">
        <v>59</v>
      </c>
      <c r="I242" s="13">
        <v>4495</v>
      </c>
      <c r="J242" s="149">
        <v>137</v>
      </c>
      <c r="K242" s="149" t="s">
        <v>26</v>
      </c>
      <c r="L242" s="14">
        <v>9804000</v>
      </c>
      <c r="M242" s="14">
        <v>1898595.7</v>
      </c>
      <c r="N242" s="14">
        <v>0</v>
      </c>
      <c r="O242" s="14">
        <v>0</v>
      </c>
      <c r="P242" s="14">
        <v>0</v>
      </c>
      <c r="Q242" s="14">
        <v>533052.51</v>
      </c>
      <c r="R242" s="14">
        <v>7372351.79</v>
      </c>
      <c r="S242" s="14" t="s">
        <v>173</v>
      </c>
      <c r="U242" s="92" t="e">
        <f>VLOOKUP(D242,[1]TDSheet!$A$16:$I$1194,9,0)</f>
        <v>#N/A</v>
      </c>
      <c r="W242" s="93"/>
    </row>
    <row r="243" spans="1:23" ht="57" hidden="1" customHeight="1" x14ac:dyDescent="0.25">
      <c r="A243" s="149">
        <v>223</v>
      </c>
      <c r="B243" s="149">
        <v>160</v>
      </c>
      <c r="C243" s="12" t="s">
        <v>34</v>
      </c>
      <c r="D243" s="12">
        <v>138317623</v>
      </c>
      <c r="E243" s="148" t="s">
        <v>395</v>
      </c>
      <c r="F243" s="149">
        <v>5</v>
      </c>
      <c r="G243" s="149">
        <v>6</v>
      </c>
      <c r="H243" s="149">
        <v>101</v>
      </c>
      <c r="I243" s="13">
        <v>6084</v>
      </c>
      <c r="J243" s="149">
        <v>227</v>
      </c>
      <c r="K243" s="149" t="s">
        <v>26</v>
      </c>
      <c r="L243" s="14">
        <v>14611000</v>
      </c>
      <c r="M243" s="14">
        <v>182622.54</v>
      </c>
      <c r="N243" s="14">
        <v>0</v>
      </c>
      <c r="O243" s="14">
        <v>0</v>
      </c>
      <c r="P243" s="14">
        <v>0</v>
      </c>
      <c r="Q243" s="14">
        <v>711304.99</v>
      </c>
      <c r="R243" s="14">
        <v>13717072.470000001</v>
      </c>
      <c r="S243" s="14" t="s">
        <v>173</v>
      </c>
      <c r="U243" s="92" t="e">
        <f>VLOOKUP(D243,[1]TDSheet!$A$16:$I$1194,9,0)</f>
        <v>#N/A</v>
      </c>
      <c r="W243" s="93"/>
    </row>
    <row r="244" spans="1:23" ht="57" hidden="1" customHeight="1" x14ac:dyDescent="0.25">
      <c r="A244" s="149">
        <v>224</v>
      </c>
      <c r="B244" s="149">
        <v>161</v>
      </c>
      <c r="C244" s="12" t="s">
        <v>34</v>
      </c>
      <c r="D244" s="12">
        <v>48398405</v>
      </c>
      <c r="E244" s="148" t="s">
        <v>396</v>
      </c>
      <c r="F244" s="149">
        <v>5</v>
      </c>
      <c r="G244" s="149">
        <v>3</v>
      </c>
      <c r="H244" s="149">
        <v>59</v>
      </c>
      <c r="I244" s="13">
        <v>2520</v>
      </c>
      <c r="J244" s="149">
        <v>75</v>
      </c>
      <c r="K244" s="149" t="s">
        <v>26</v>
      </c>
      <c r="L244" s="14">
        <v>10371800</v>
      </c>
      <c r="M244" s="14">
        <v>924162.59</v>
      </c>
      <c r="N244" s="14">
        <v>0</v>
      </c>
      <c r="O244" s="14">
        <v>0</v>
      </c>
      <c r="P244" s="14">
        <v>0</v>
      </c>
      <c r="Q244" s="14">
        <v>254903.29</v>
      </c>
      <c r="R244" s="14">
        <v>9192734.1199999992</v>
      </c>
      <c r="S244" s="14" t="s">
        <v>173</v>
      </c>
      <c r="U244" s="92" t="e">
        <f>VLOOKUP(D244,[1]TDSheet!$A$16:$I$1194,9,0)</f>
        <v>#N/A</v>
      </c>
      <c r="W244" s="93"/>
    </row>
    <row r="245" spans="1:23" ht="75" x14ac:dyDescent="0.25">
      <c r="A245" s="149">
        <v>225</v>
      </c>
      <c r="B245" s="149">
        <v>162</v>
      </c>
      <c r="C245" s="12" t="s">
        <v>34</v>
      </c>
      <c r="D245" s="12">
        <v>742599164</v>
      </c>
      <c r="E245" s="148" t="s">
        <v>397</v>
      </c>
      <c r="F245" s="149">
        <v>2</v>
      </c>
      <c r="G245" s="149">
        <v>1</v>
      </c>
      <c r="H245" s="149">
        <v>8</v>
      </c>
      <c r="I245" s="13">
        <v>504</v>
      </c>
      <c r="J245" s="149">
        <v>19</v>
      </c>
      <c r="K245" s="149" t="s">
        <v>26</v>
      </c>
      <c r="L245" s="14">
        <v>2548881.84</v>
      </c>
      <c r="M245" s="14">
        <v>211843.8</v>
      </c>
      <c r="N245" s="14">
        <v>0</v>
      </c>
      <c r="O245" s="14">
        <v>0</v>
      </c>
      <c r="P245" s="14">
        <v>0</v>
      </c>
      <c r="Q245" s="14">
        <v>59694.91</v>
      </c>
      <c r="R245" s="14">
        <v>2277343.13</v>
      </c>
      <c r="S245" s="14" t="s">
        <v>173</v>
      </c>
      <c r="U245" s="92" t="e">
        <f>VLOOKUP(D245,[1]TDSheet!$A$16:$I$1194,9,0)</f>
        <v>#N/A</v>
      </c>
      <c r="W245" s="93"/>
    </row>
    <row r="246" spans="1:23" ht="57" hidden="1" customHeight="1" x14ac:dyDescent="0.25">
      <c r="A246" s="149">
        <v>226</v>
      </c>
      <c r="B246" s="149">
        <v>163</v>
      </c>
      <c r="C246" s="12" t="s">
        <v>34</v>
      </c>
      <c r="D246" s="12">
        <v>48398063</v>
      </c>
      <c r="E246" s="148" t="s">
        <v>398</v>
      </c>
      <c r="F246" s="149">
        <v>5</v>
      </c>
      <c r="G246" s="149">
        <v>4</v>
      </c>
      <c r="H246" s="149">
        <v>80</v>
      </c>
      <c r="I246" s="13">
        <v>4200</v>
      </c>
      <c r="J246" s="149">
        <v>113</v>
      </c>
      <c r="K246" s="149" t="s">
        <v>26</v>
      </c>
      <c r="L246" s="14">
        <v>17362987</v>
      </c>
      <c r="M246" s="14">
        <v>1614870.21</v>
      </c>
      <c r="N246" s="14">
        <v>0</v>
      </c>
      <c r="O246" s="14">
        <v>0</v>
      </c>
      <c r="P246" s="14">
        <v>0</v>
      </c>
      <c r="Q246" s="14">
        <v>453014.47</v>
      </c>
      <c r="R246" s="14">
        <v>15295102.32</v>
      </c>
      <c r="S246" s="14" t="s">
        <v>173</v>
      </c>
      <c r="U246" s="92" t="e">
        <f>VLOOKUP(D246,[1]TDSheet!$A$16:$I$1194,9,0)</f>
        <v>#N/A</v>
      </c>
      <c r="W246" s="93"/>
    </row>
    <row r="247" spans="1:23" ht="57" hidden="1" customHeight="1" x14ac:dyDescent="0.25">
      <c r="A247" s="149">
        <v>227</v>
      </c>
      <c r="B247" s="149">
        <v>164</v>
      </c>
      <c r="C247" s="12" t="s">
        <v>34</v>
      </c>
      <c r="D247" s="12">
        <v>48397658</v>
      </c>
      <c r="E247" s="148" t="s">
        <v>399</v>
      </c>
      <c r="F247" s="149">
        <v>5</v>
      </c>
      <c r="G247" s="149">
        <v>4</v>
      </c>
      <c r="H247" s="149">
        <v>80</v>
      </c>
      <c r="I247" s="13">
        <v>5350</v>
      </c>
      <c r="J247" s="149">
        <v>159</v>
      </c>
      <c r="K247" s="149" t="s">
        <v>26</v>
      </c>
      <c r="L247" s="14">
        <v>19397200</v>
      </c>
      <c r="M247" s="14">
        <v>1732189.08</v>
      </c>
      <c r="N247" s="14">
        <v>0</v>
      </c>
      <c r="O247" s="14">
        <v>0</v>
      </c>
      <c r="P247" s="14">
        <v>0</v>
      </c>
      <c r="Q247" s="14">
        <v>483720.94</v>
      </c>
      <c r="R247" s="14">
        <v>17181289.98</v>
      </c>
      <c r="S247" s="14" t="s">
        <v>173</v>
      </c>
      <c r="U247" s="92" t="e">
        <f>VLOOKUP(D247,[1]TDSheet!$A$16:$I$1194,9,0)</f>
        <v>#N/A</v>
      </c>
      <c r="W247" s="93"/>
    </row>
    <row r="248" spans="1:23" ht="75" x14ac:dyDescent="0.25">
      <c r="A248" s="149">
        <v>228</v>
      </c>
      <c r="B248" s="149">
        <v>165</v>
      </c>
      <c r="C248" s="12" t="s">
        <v>34</v>
      </c>
      <c r="D248" s="12">
        <v>247186323</v>
      </c>
      <c r="E248" s="148" t="s">
        <v>400</v>
      </c>
      <c r="F248" s="149">
        <v>2</v>
      </c>
      <c r="G248" s="149">
        <v>3</v>
      </c>
      <c r="H248" s="149">
        <v>24</v>
      </c>
      <c r="I248" s="13">
        <v>1347.2</v>
      </c>
      <c r="J248" s="149">
        <v>56</v>
      </c>
      <c r="K248" s="149" t="s">
        <v>26</v>
      </c>
      <c r="L248" s="14">
        <v>1193986.45</v>
      </c>
      <c r="M248" s="14">
        <v>419971.42</v>
      </c>
      <c r="N248" s="14">
        <v>0</v>
      </c>
      <c r="O248" s="14">
        <v>0</v>
      </c>
      <c r="P248" s="14">
        <v>0</v>
      </c>
      <c r="Q248" s="14">
        <v>126206.6</v>
      </c>
      <c r="R248" s="14">
        <v>647808.43000000005</v>
      </c>
      <c r="S248" s="14" t="s">
        <v>173</v>
      </c>
      <c r="U248" s="92" t="e">
        <f>VLOOKUP(D248,[1]TDSheet!$A$16:$I$1194,9,0)</f>
        <v>#N/A</v>
      </c>
      <c r="W248" s="93"/>
    </row>
    <row r="249" spans="1:23" ht="57" hidden="1" customHeight="1" x14ac:dyDescent="0.25">
      <c r="A249" s="149">
        <v>229</v>
      </c>
      <c r="B249" s="149">
        <v>166</v>
      </c>
      <c r="C249" s="12" t="s">
        <v>34</v>
      </c>
      <c r="D249" s="12">
        <v>48398729</v>
      </c>
      <c r="E249" s="148" t="s">
        <v>401</v>
      </c>
      <c r="F249" s="149">
        <v>5</v>
      </c>
      <c r="G249" s="149">
        <v>3</v>
      </c>
      <c r="H249" s="149">
        <v>60</v>
      </c>
      <c r="I249" s="13">
        <v>2520</v>
      </c>
      <c r="J249" s="149">
        <v>80</v>
      </c>
      <c r="K249" s="149" t="s">
        <v>26</v>
      </c>
      <c r="L249" s="14">
        <v>8374000</v>
      </c>
      <c r="M249" s="14">
        <v>950063.19</v>
      </c>
      <c r="N249" s="14">
        <v>0</v>
      </c>
      <c r="O249" s="14">
        <v>0</v>
      </c>
      <c r="P249" s="14">
        <v>0</v>
      </c>
      <c r="Q249" s="14">
        <v>266033.55</v>
      </c>
      <c r="R249" s="14">
        <v>7157903.2599999998</v>
      </c>
      <c r="S249" s="14" t="s">
        <v>173</v>
      </c>
      <c r="U249" s="92" t="e">
        <f>VLOOKUP(D249,[1]TDSheet!$A$16:$I$1194,9,0)</f>
        <v>#N/A</v>
      </c>
      <c r="W249" s="93"/>
    </row>
    <row r="250" spans="1:23" ht="57" hidden="1" customHeight="1" x14ac:dyDescent="0.25">
      <c r="A250" s="149">
        <v>230</v>
      </c>
      <c r="B250" s="149">
        <v>167</v>
      </c>
      <c r="C250" s="12" t="s">
        <v>34</v>
      </c>
      <c r="D250" s="12">
        <v>727034411</v>
      </c>
      <c r="E250" s="148" t="s">
        <v>402</v>
      </c>
      <c r="F250" s="149">
        <v>5</v>
      </c>
      <c r="G250" s="149">
        <v>6</v>
      </c>
      <c r="H250" s="149">
        <v>100</v>
      </c>
      <c r="I250" s="13">
        <v>5986</v>
      </c>
      <c r="J250" s="149">
        <v>274</v>
      </c>
      <c r="K250" s="149" t="s">
        <v>26</v>
      </c>
      <c r="L250" s="14">
        <v>3127542.4</v>
      </c>
      <c r="M250" s="14">
        <v>2386096.33</v>
      </c>
      <c r="N250" s="14">
        <v>0</v>
      </c>
      <c r="O250" s="14">
        <v>0</v>
      </c>
      <c r="P250" s="14">
        <v>0</v>
      </c>
      <c r="Q250" s="14">
        <v>672085.63</v>
      </c>
      <c r="R250" s="14">
        <v>69360.439999999799</v>
      </c>
      <c r="S250" s="14" t="s">
        <v>173</v>
      </c>
      <c r="U250" s="92" t="e">
        <f>VLOOKUP(D250,[1]TDSheet!$A$16:$I$1194,9,0)</f>
        <v>#N/A</v>
      </c>
      <c r="W250" s="93"/>
    </row>
    <row r="251" spans="1:23" ht="56.25" hidden="1" x14ac:dyDescent="0.25">
      <c r="A251" s="149">
        <v>231</v>
      </c>
      <c r="B251" s="149">
        <v>168</v>
      </c>
      <c r="C251" s="12" t="s">
        <v>34</v>
      </c>
      <c r="D251" s="12">
        <v>48398831</v>
      </c>
      <c r="E251" s="148" t="s">
        <v>403</v>
      </c>
      <c r="F251" s="149">
        <v>5</v>
      </c>
      <c r="G251" s="149">
        <v>4</v>
      </c>
      <c r="H251" s="149">
        <v>80</v>
      </c>
      <c r="I251" s="13">
        <v>5290</v>
      </c>
      <c r="J251" s="149">
        <v>105</v>
      </c>
      <c r="K251" s="149" t="s">
        <v>26</v>
      </c>
      <c r="L251" s="14">
        <v>10332000</v>
      </c>
      <c r="M251" s="14">
        <v>1919669.52</v>
      </c>
      <c r="N251" s="14">
        <v>0</v>
      </c>
      <c r="O251" s="14">
        <v>0</v>
      </c>
      <c r="P251" s="14">
        <v>0</v>
      </c>
      <c r="Q251" s="14">
        <v>537081.35</v>
      </c>
      <c r="R251" s="14">
        <v>7875249.1299999999</v>
      </c>
      <c r="S251" s="14" t="s">
        <v>173</v>
      </c>
      <c r="U251" s="92" t="e">
        <f>VLOOKUP(D251,[1]TDSheet!$A$16:$I$1194,9,0)</f>
        <v>#N/A</v>
      </c>
      <c r="W251" s="93"/>
    </row>
    <row r="252" spans="1:23" ht="57" hidden="1" customHeight="1" x14ac:dyDescent="0.25">
      <c r="A252" s="149">
        <v>232</v>
      </c>
      <c r="B252" s="149">
        <v>169</v>
      </c>
      <c r="C252" s="12" t="s">
        <v>34</v>
      </c>
      <c r="D252" s="12">
        <v>728786028</v>
      </c>
      <c r="E252" s="148" t="s">
        <v>404</v>
      </c>
      <c r="F252" s="149">
        <v>5</v>
      </c>
      <c r="G252" s="149">
        <v>6</v>
      </c>
      <c r="H252" s="149">
        <v>80</v>
      </c>
      <c r="I252" s="13">
        <v>5915.98</v>
      </c>
      <c r="J252" s="149">
        <v>169</v>
      </c>
      <c r="K252" s="149" t="s">
        <v>26</v>
      </c>
      <c r="L252" s="14">
        <v>3919460</v>
      </c>
      <c r="M252" s="14">
        <v>321176.64</v>
      </c>
      <c r="N252" s="14">
        <v>0</v>
      </c>
      <c r="O252" s="14">
        <v>0</v>
      </c>
      <c r="P252" s="14">
        <v>0</v>
      </c>
      <c r="Q252" s="14">
        <v>648291.27</v>
      </c>
      <c r="R252" s="14">
        <v>2949992.09</v>
      </c>
      <c r="S252" s="14" t="s">
        <v>173</v>
      </c>
      <c r="U252" s="92" t="e">
        <f>VLOOKUP(D252,[1]TDSheet!$A$16:$I$1194,9,0)</f>
        <v>#N/A</v>
      </c>
      <c r="W252" s="93"/>
    </row>
    <row r="253" spans="1:23" ht="75.75" hidden="1" customHeight="1" x14ac:dyDescent="0.25">
      <c r="A253" s="149">
        <v>233</v>
      </c>
      <c r="B253" s="149">
        <v>170</v>
      </c>
      <c r="C253" s="12" t="s">
        <v>34</v>
      </c>
      <c r="D253" s="12">
        <v>48398681</v>
      </c>
      <c r="E253" s="148" t="s">
        <v>405</v>
      </c>
      <c r="F253" s="149">
        <v>4</v>
      </c>
      <c r="G253" s="149">
        <v>3</v>
      </c>
      <c r="H253" s="149">
        <v>48</v>
      </c>
      <c r="I253" s="13">
        <v>2628.5</v>
      </c>
      <c r="J253" s="149">
        <v>106</v>
      </c>
      <c r="K253" s="149" t="s">
        <v>26</v>
      </c>
      <c r="L253" s="14">
        <v>8473825.8900000006</v>
      </c>
      <c r="M253" s="14">
        <v>1049090.19</v>
      </c>
      <c r="N253" s="14">
        <v>0</v>
      </c>
      <c r="O253" s="14">
        <v>0</v>
      </c>
      <c r="P253" s="14">
        <v>0</v>
      </c>
      <c r="Q253" s="14">
        <v>294418.23</v>
      </c>
      <c r="R253" s="14">
        <v>7130317.4699999997</v>
      </c>
      <c r="S253" s="14" t="s">
        <v>173</v>
      </c>
      <c r="U253" s="92" t="e">
        <f>VLOOKUP(D253,[1]TDSheet!$A$16:$I$1194,9,0)</f>
        <v>#N/A</v>
      </c>
      <c r="W253" s="93"/>
    </row>
    <row r="254" spans="1:23" ht="56.25" x14ac:dyDescent="0.25">
      <c r="A254" s="149">
        <v>234</v>
      </c>
      <c r="B254" s="149">
        <v>171</v>
      </c>
      <c r="C254" s="12" t="s">
        <v>34</v>
      </c>
      <c r="D254" s="12">
        <v>361743168</v>
      </c>
      <c r="E254" s="148" t="s">
        <v>406</v>
      </c>
      <c r="F254" s="149">
        <v>3</v>
      </c>
      <c r="G254" s="149">
        <v>4</v>
      </c>
      <c r="H254" s="149">
        <v>69</v>
      </c>
      <c r="I254" s="13">
        <v>3402</v>
      </c>
      <c r="J254" s="149">
        <v>139</v>
      </c>
      <c r="K254" s="149" t="s">
        <v>26</v>
      </c>
      <c r="L254" s="14">
        <v>10598000</v>
      </c>
      <c r="M254" s="14">
        <v>1144153.3700000001</v>
      </c>
      <c r="N254" s="14">
        <v>0</v>
      </c>
      <c r="O254" s="14">
        <v>0</v>
      </c>
      <c r="P254" s="14">
        <v>0</v>
      </c>
      <c r="Q254" s="14">
        <v>316643.71000000002</v>
      </c>
      <c r="R254" s="14">
        <v>9137202.9199999999</v>
      </c>
      <c r="S254" s="14" t="s">
        <v>173</v>
      </c>
      <c r="U254" s="92" t="e">
        <f>VLOOKUP(D254,[1]TDSheet!$A$16:$I$1194,9,0)</f>
        <v>#N/A</v>
      </c>
      <c r="W254" s="93"/>
    </row>
    <row r="255" spans="1:23" ht="93.75" x14ac:dyDescent="0.25">
      <c r="A255" s="149">
        <v>235</v>
      </c>
      <c r="B255" s="149">
        <v>172</v>
      </c>
      <c r="C255" s="12" t="s">
        <v>34</v>
      </c>
      <c r="D255" s="12">
        <v>99988005</v>
      </c>
      <c r="E255" s="148" t="s">
        <v>407</v>
      </c>
      <c r="F255" s="149">
        <v>3</v>
      </c>
      <c r="G255" s="149">
        <v>1</v>
      </c>
      <c r="H255" s="149">
        <v>18</v>
      </c>
      <c r="I255" s="13">
        <v>1193.4000000000001</v>
      </c>
      <c r="J255" s="149">
        <v>51</v>
      </c>
      <c r="K255" s="149" t="s">
        <v>26</v>
      </c>
      <c r="L255" s="14">
        <v>2988200</v>
      </c>
      <c r="M255" s="14">
        <v>377861.26</v>
      </c>
      <c r="N255" s="14">
        <v>0</v>
      </c>
      <c r="O255" s="14">
        <v>0</v>
      </c>
      <c r="P255" s="14">
        <v>0</v>
      </c>
      <c r="Q255" s="14">
        <v>104409.25</v>
      </c>
      <c r="R255" s="14">
        <v>2505929.4900000002</v>
      </c>
      <c r="S255" s="14" t="s">
        <v>173</v>
      </c>
      <c r="U255" s="92" t="e">
        <f>VLOOKUP(D255,[1]TDSheet!$A$16:$I$1194,9,0)</f>
        <v>#N/A</v>
      </c>
      <c r="W255" s="93"/>
    </row>
    <row r="256" spans="1:23" ht="56.25" hidden="1" x14ac:dyDescent="0.25">
      <c r="A256" s="149">
        <v>236</v>
      </c>
      <c r="B256" s="149">
        <v>173</v>
      </c>
      <c r="C256" s="12" t="s">
        <v>34</v>
      </c>
      <c r="D256" s="12">
        <v>720940211</v>
      </c>
      <c r="E256" s="148" t="s">
        <v>408</v>
      </c>
      <c r="F256" s="149">
        <v>4</v>
      </c>
      <c r="G256" s="149">
        <v>2</v>
      </c>
      <c r="H256" s="149">
        <v>32</v>
      </c>
      <c r="I256" s="13">
        <v>1920</v>
      </c>
      <c r="J256" s="149">
        <v>84</v>
      </c>
      <c r="K256" s="149" t="s">
        <v>26</v>
      </c>
      <c r="L256" s="14">
        <v>11407900</v>
      </c>
      <c r="M256" s="14">
        <v>884176.1</v>
      </c>
      <c r="N256" s="14">
        <v>0</v>
      </c>
      <c r="O256" s="14">
        <v>0</v>
      </c>
      <c r="P256" s="14">
        <v>0</v>
      </c>
      <c r="Q256" s="14">
        <v>248667.18</v>
      </c>
      <c r="R256" s="14">
        <v>10275056.720000001</v>
      </c>
      <c r="S256" s="14" t="s">
        <v>173</v>
      </c>
      <c r="U256" s="92" t="e">
        <f>VLOOKUP(D256,[1]TDSheet!$A$16:$I$1194,9,0)</f>
        <v>#N/A</v>
      </c>
      <c r="W256" s="93"/>
    </row>
    <row r="257" spans="1:23" ht="56.25" x14ac:dyDescent="0.25">
      <c r="A257" s="149">
        <v>237</v>
      </c>
      <c r="B257" s="149">
        <v>174</v>
      </c>
      <c r="C257" s="12" t="s">
        <v>34</v>
      </c>
      <c r="D257" s="12">
        <v>720767472</v>
      </c>
      <c r="E257" s="148" t="s">
        <v>409</v>
      </c>
      <c r="F257" s="149">
        <v>2</v>
      </c>
      <c r="G257" s="149">
        <v>1</v>
      </c>
      <c r="H257" s="149">
        <v>8</v>
      </c>
      <c r="I257" s="13">
        <v>475.8</v>
      </c>
      <c r="J257" s="149">
        <v>14</v>
      </c>
      <c r="K257" s="149" t="s">
        <v>26</v>
      </c>
      <c r="L257" s="14">
        <v>511467.08</v>
      </c>
      <c r="M257" s="14">
        <v>117339.02</v>
      </c>
      <c r="N257" s="14">
        <v>0</v>
      </c>
      <c r="O257" s="14">
        <v>0</v>
      </c>
      <c r="P257" s="14">
        <v>0</v>
      </c>
      <c r="Q257" s="14">
        <v>33920.35</v>
      </c>
      <c r="R257" s="14">
        <v>360207.71</v>
      </c>
      <c r="S257" s="14" t="s">
        <v>173</v>
      </c>
      <c r="U257" s="92" t="e">
        <f>VLOOKUP(D257,[1]TDSheet!$A$16:$I$1194,9,0)</f>
        <v>#N/A</v>
      </c>
      <c r="W257" s="93"/>
    </row>
    <row r="258" spans="1:23" ht="57" customHeight="1" x14ac:dyDescent="0.25">
      <c r="A258" s="149">
        <v>238</v>
      </c>
      <c r="B258" s="149">
        <v>175</v>
      </c>
      <c r="C258" s="12" t="s">
        <v>34</v>
      </c>
      <c r="D258" s="12">
        <v>99996862</v>
      </c>
      <c r="E258" s="148" t="s">
        <v>410</v>
      </c>
      <c r="F258" s="149">
        <v>2</v>
      </c>
      <c r="G258" s="149">
        <v>1</v>
      </c>
      <c r="H258" s="149">
        <v>8</v>
      </c>
      <c r="I258" s="13">
        <v>310.3</v>
      </c>
      <c r="J258" s="149">
        <v>11</v>
      </c>
      <c r="K258" s="149" t="s">
        <v>26</v>
      </c>
      <c r="L258" s="14">
        <v>2307254.48</v>
      </c>
      <c r="M258" s="14">
        <v>150387.29999999999</v>
      </c>
      <c r="N258" s="14">
        <v>0</v>
      </c>
      <c r="O258" s="14">
        <v>0</v>
      </c>
      <c r="P258" s="14">
        <v>0</v>
      </c>
      <c r="Q258" s="14">
        <v>45499.38</v>
      </c>
      <c r="R258" s="14">
        <v>2111367.7999999998</v>
      </c>
      <c r="S258" s="14" t="s">
        <v>173</v>
      </c>
      <c r="U258" s="92" t="e">
        <f>VLOOKUP(D258,[1]TDSheet!$A$16:$I$1194,9,0)</f>
        <v>#N/A</v>
      </c>
      <c r="W258" s="93"/>
    </row>
    <row r="259" spans="1:23" ht="57" customHeight="1" x14ac:dyDescent="0.25">
      <c r="A259" s="149">
        <v>239</v>
      </c>
      <c r="B259" s="149">
        <v>176</v>
      </c>
      <c r="C259" s="12" t="s">
        <v>34</v>
      </c>
      <c r="D259" s="12">
        <v>720771433</v>
      </c>
      <c r="E259" s="148" t="s">
        <v>411</v>
      </c>
      <c r="F259" s="149">
        <v>2</v>
      </c>
      <c r="G259" s="149">
        <v>1</v>
      </c>
      <c r="H259" s="149">
        <v>8</v>
      </c>
      <c r="I259" s="13">
        <v>306.8</v>
      </c>
      <c r="J259" s="149">
        <v>16</v>
      </c>
      <c r="K259" s="149" t="s">
        <v>26</v>
      </c>
      <c r="L259" s="14">
        <v>2252819.48</v>
      </c>
      <c r="M259" s="14">
        <v>156327.1</v>
      </c>
      <c r="N259" s="14">
        <v>0</v>
      </c>
      <c r="O259" s="14">
        <v>0</v>
      </c>
      <c r="P259" s="14">
        <v>0</v>
      </c>
      <c r="Q259" s="14">
        <v>44944.58</v>
      </c>
      <c r="R259" s="14">
        <v>2051547.8</v>
      </c>
      <c r="S259" s="14" t="s">
        <v>173</v>
      </c>
      <c r="U259" s="92" t="e">
        <f>VLOOKUP(D259,[1]TDSheet!$A$16:$I$1194,9,0)</f>
        <v>#N/A</v>
      </c>
      <c r="W259" s="93"/>
    </row>
    <row r="260" spans="1:23" ht="57" customHeight="1" x14ac:dyDescent="0.25">
      <c r="A260" s="149">
        <v>240</v>
      </c>
      <c r="B260" s="149">
        <v>177</v>
      </c>
      <c r="C260" s="12" t="s">
        <v>34</v>
      </c>
      <c r="D260" s="12">
        <v>720773991</v>
      </c>
      <c r="E260" s="148" t="s">
        <v>412</v>
      </c>
      <c r="F260" s="149">
        <v>2</v>
      </c>
      <c r="G260" s="149">
        <v>1</v>
      </c>
      <c r="H260" s="149">
        <v>9</v>
      </c>
      <c r="I260" s="13">
        <v>287</v>
      </c>
      <c r="J260" s="149">
        <v>16</v>
      </c>
      <c r="K260" s="149" t="s">
        <v>26</v>
      </c>
      <c r="L260" s="14">
        <v>1179268.45</v>
      </c>
      <c r="M260" s="14">
        <v>108914.92</v>
      </c>
      <c r="N260" s="14">
        <v>0</v>
      </c>
      <c r="O260" s="14">
        <v>0</v>
      </c>
      <c r="P260" s="14">
        <v>0</v>
      </c>
      <c r="Q260" s="14">
        <v>31003.81</v>
      </c>
      <c r="R260" s="14">
        <v>1039349.72</v>
      </c>
      <c r="S260" s="14" t="s">
        <v>173</v>
      </c>
      <c r="U260" s="92" t="e">
        <f>VLOOKUP(D260,[1]TDSheet!$A$16:$I$1194,9,0)</f>
        <v>#N/A</v>
      </c>
      <c r="W260" s="93"/>
    </row>
    <row r="261" spans="1:23" ht="57" hidden="1" customHeight="1" x14ac:dyDescent="0.25">
      <c r="A261" s="149">
        <v>241</v>
      </c>
      <c r="B261" s="149">
        <v>178</v>
      </c>
      <c r="C261" s="12" t="s">
        <v>34</v>
      </c>
      <c r="D261" s="12">
        <v>724063428</v>
      </c>
      <c r="E261" s="148" t="s">
        <v>413</v>
      </c>
      <c r="F261" s="149">
        <v>4</v>
      </c>
      <c r="G261" s="149">
        <v>2</v>
      </c>
      <c r="H261" s="149">
        <v>32</v>
      </c>
      <c r="I261" s="13">
        <v>2340</v>
      </c>
      <c r="J261" s="149">
        <v>65</v>
      </c>
      <c r="K261" s="149" t="s">
        <v>26</v>
      </c>
      <c r="L261" s="14">
        <v>10281800</v>
      </c>
      <c r="M261" s="14">
        <v>793572</v>
      </c>
      <c r="N261" s="14">
        <v>0</v>
      </c>
      <c r="O261" s="14">
        <v>0</v>
      </c>
      <c r="P261" s="14">
        <v>0</v>
      </c>
      <c r="Q261" s="14">
        <v>221743.9</v>
      </c>
      <c r="R261" s="14">
        <v>9266484.0999999996</v>
      </c>
      <c r="S261" s="14" t="s">
        <v>173</v>
      </c>
      <c r="U261" s="92" t="e">
        <f>VLOOKUP(D261,[1]TDSheet!$A$16:$I$1194,9,0)</f>
        <v>#N/A</v>
      </c>
      <c r="W261" s="93"/>
    </row>
    <row r="262" spans="1:23" ht="57" hidden="1" customHeight="1" x14ac:dyDescent="0.25">
      <c r="A262" s="149">
        <v>242</v>
      </c>
      <c r="B262" s="149">
        <v>179</v>
      </c>
      <c r="C262" s="12" t="s">
        <v>34</v>
      </c>
      <c r="D262" s="12">
        <v>723445682</v>
      </c>
      <c r="E262" s="148" t="s">
        <v>414</v>
      </c>
      <c r="F262" s="149">
        <v>4</v>
      </c>
      <c r="G262" s="149">
        <v>2</v>
      </c>
      <c r="H262" s="149">
        <v>32</v>
      </c>
      <c r="I262" s="13">
        <v>1920</v>
      </c>
      <c r="J262" s="149">
        <v>41</v>
      </c>
      <c r="K262" s="149" t="s">
        <v>26</v>
      </c>
      <c r="L262" s="14">
        <v>4725610</v>
      </c>
      <c r="M262" s="14">
        <v>887296.38</v>
      </c>
      <c r="N262" s="14">
        <v>0</v>
      </c>
      <c r="O262" s="14">
        <v>0</v>
      </c>
      <c r="P262" s="14">
        <v>0</v>
      </c>
      <c r="Q262" s="14">
        <v>249254.42</v>
      </c>
      <c r="R262" s="14">
        <v>3589059.2</v>
      </c>
      <c r="S262" s="14" t="s">
        <v>173</v>
      </c>
      <c r="U262" s="92" t="e">
        <f>VLOOKUP(D262,[1]TDSheet!$A$16:$I$1194,9,0)</f>
        <v>#N/A</v>
      </c>
      <c r="W262" s="93"/>
    </row>
    <row r="263" spans="1:23" ht="93.75" hidden="1" x14ac:dyDescent="0.25">
      <c r="A263" s="149">
        <v>243</v>
      </c>
      <c r="B263" s="149">
        <v>180</v>
      </c>
      <c r="C263" s="12" t="s">
        <v>34</v>
      </c>
      <c r="D263" s="12">
        <v>745613819</v>
      </c>
      <c r="E263" s="148" t="s">
        <v>415</v>
      </c>
      <c r="F263" s="149">
        <v>5</v>
      </c>
      <c r="G263" s="149">
        <v>6</v>
      </c>
      <c r="H263" s="149">
        <v>90</v>
      </c>
      <c r="I263" s="13">
        <v>6140.5</v>
      </c>
      <c r="J263" s="149">
        <v>190</v>
      </c>
      <c r="K263" s="149" t="s">
        <v>26</v>
      </c>
      <c r="L263" s="14">
        <v>22962424</v>
      </c>
      <c r="M263" s="14">
        <v>1896590.6</v>
      </c>
      <c r="N263" s="14">
        <v>0</v>
      </c>
      <c r="O263" s="14">
        <v>0</v>
      </c>
      <c r="P263" s="14">
        <v>0</v>
      </c>
      <c r="Q263" s="14">
        <v>580902.91</v>
      </c>
      <c r="R263" s="14">
        <v>20484930.489999998</v>
      </c>
      <c r="S263" s="14" t="s">
        <v>173</v>
      </c>
      <c r="U263" s="92" t="e">
        <f>VLOOKUP(D263,[1]TDSheet!$A$16:$I$1194,9,0)</f>
        <v>#N/A</v>
      </c>
      <c r="W263" s="93"/>
    </row>
    <row r="264" spans="1:23" ht="75" x14ac:dyDescent="0.25">
      <c r="A264" s="149">
        <v>244</v>
      </c>
      <c r="B264" s="149">
        <v>181</v>
      </c>
      <c r="C264" s="12" t="s">
        <v>34</v>
      </c>
      <c r="D264" s="12">
        <v>731160178</v>
      </c>
      <c r="E264" s="148" t="s">
        <v>416</v>
      </c>
      <c r="F264" s="149">
        <v>2</v>
      </c>
      <c r="G264" s="149">
        <v>8</v>
      </c>
      <c r="H264" s="149">
        <v>65</v>
      </c>
      <c r="I264" s="13">
        <v>4316</v>
      </c>
      <c r="J264" s="149">
        <v>174</v>
      </c>
      <c r="K264" s="149" t="s">
        <v>26</v>
      </c>
      <c r="L264" s="14">
        <v>18431618</v>
      </c>
      <c r="M264" s="14">
        <v>1404623.71</v>
      </c>
      <c r="N264" s="14">
        <v>0</v>
      </c>
      <c r="O264" s="14">
        <v>0</v>
      </c>
      <c r="P264" s="14">
        <v>0</v>
      </c>
      <c r="Q264" s="14">
        <v>392893.56</v>
      </c>
      <c r="R264" s="14">
        <v>16634100.73</v>
      </c>
      <c r="S264" s="14" t="s">
        <v>173</v>
      </c>
      <c r="U264" s="92" t="e">
        <f>VLOOKUP(D264,[1]TDSheet!$A$16:$I$1194,9,0)</f>
        <v>#N/A</v>
      </c>
      <c r="W264" s="93"/>
    </row>
    <row r="265" spans="1:23" ht="57" hidden="1" customHeight="1" x14ac:dyDescent="0.25">
      <c r="A265" s="149">
        <v>245</v>
      </c>
      <c r="B265" s="149">
        <v>182</v>
      </c>
      <c r="C265" s="12" t="s">
        <v>34</v>
      </c>
      <c r="D265" s="12">
        <v>729734189</v>
      </c>
      <c r="E265" s="148" t="s">
        <v>417</v>
      </c>
      <c r="F265" s="149">
        <v>5</v>
      </c>
      <c r="G265" s="149">
        <v>2</v>
      </c>
      <c r="H265" s="149">
        <v>197</v>
      </c>
      <c r="I265" s="13">
        <v>5778.5</v>
      </c>
      <c r="J265" s="149">
        <v>328</v>
      </c>
      <c r="K265" s="149" t="s">
        <v>26</v>
      </c>
      <c r="L265" s="14">
        <v>18149675.699999999</v>
      </c>
      <c r="M265" s="14">
        <v>1934783.84</v>
      </c>
      <c r="N265" s="14">
        <v>0</v>
      </c>
      <c r="O265" s="14">
        <v>0</v>
      </c>
      <c r="P265" s="14">
        <v>0</v>
      </c>
      <c r="Q265" s="14">
        <v>540680.19999999995</v>
      </c>
      <c r="R265" s="14">
        <v>15674211.66</v>
      </c>
      <c r="S265" s="14" t="s">
        <v>173</v>
      </c>
      <c r="U265" s="92" t="e">
        <f>VLOOKUP(D265,[1]TDSheet!$A$16:$I$1194,9,0)</f>
        <v>#N/A</v>
      </c>
      <c r="W265" s="93"/>
    </row>
    <row r="266" spans="1:23" ht="57" customHeight="1" x14ac:dyDescent="0.25">
      <c r="A266" s="149">
        <v>246</v>
      </c>
      <c r="B266" s="149">
        <v>183</v>
      </c>
      <c r="C266" s="12" t="s">
        <v>34</v>
      </c>
      <c r="D266" s="12">
        <v>723305728</v>
      </c>
      <c r="E266" s="148" t="s">
        <v>418</v>
      </c>
      <c r="F266" s="149">
        <v>3</v>
      </c>
      <c r="G266" s="149">
        <v>4</v>
      </c>
      <c r="H266" s="149">
        <v>30</v>
      </c>
      <c r="I266" s="13">
        <v>3603</v>
      </c>
      <c r="J266" s="149">
        <v>72</v>
      </c>
      <c r="K266" s="149" t="s">
        <v>26</v>
      </c>
      <c r="L266" s="14">
        <v>19377236</v>
      </c>
      <c r="M266" s="14">
        <v>1478033.11</v>
      </c>
      <c r="N266" s="14">
        <v>0</v>
      </c>
      <c r="O266" s="14">
        <v>0</v>
      </c>
      <c r="P266" s="14">
        <v>0</v>
      </c>
      <c r="Q266" s="14">
        <v>423505.87</v>
      </c>
      <c r="R266" s="14">
        <v>17475697.02</v>
      </c>
      <c r="S266" s="14" t="s">
        <v>173</v>
      </c>
      <c r="U266" s="92" t="e">
        <f>VLOOKUP(D266,[1]TDSheet!$A$16:$I$1194,9,0)</f>
        <v>#N/A</v>
      </c>
      <c r="W266" s="93"/>
    </row>
    <row r="267" spans="1:23" ht="57" hidden="1" customHeight="1" x14ac:dyDescent="0.25">
      <c r="A267" s="149">
        <v>247</v>
      </c>
      <c r="B267" s="149">
        <v>184</v>
      </c>
      <c r="C267" s="12" t="s">
        <v>34</v>
      </c>
      <c r="D267" s="12">
        <v>728216656</v>
      </c>
      <c r="E267" s="148" t="s">
        <v>419</v>
      </c>
      <c r="F267" s="149">
        <v>5</v>
      </c>
      <c r="G267" s="149">
        <v>4</v>
      </c>
      <c r="H267" s="149">
        <v>71</v>
      </c>
      <c r="I267" s="13">
        <v>5100</v>
      </c>
      <c r="J267" s="149">
        <v>98</v>
      </c>
      <c r="K267" s="149" t="s">
        <v>26</v>
      </c>
      <c r="L267" s="14">
        <v>10808310</v>
      </c>
      <c r="M267" s="14">
        <v>1658583.37</v>
      </c>
      <c r="N267" s="14">
        <v>0</v>
      </c>
      <c r="O267" s="14">
        <v>0</v>
      </c>
      <c r="P267" s="14">
        <v>0</v>
      </c>
      <c r="Q267" s="14">
        <v>462257.35</v>
      </c>
      <c r="R267" s="14">
        <v>8687469.2799999993</v>
      </c>
      <c r="S267" s="14" t="s">
        <v>173</v>
      </c>
      <c r="U267" s="92" t="e">
        <f>VLOOKUP(D267,[1]TDSheet!$A$16:$I$1194,9,0)</f>
        <v>#N/A</v>
      </c>
      <c r="W267" s="93"/>
    </row>
    <row r="268" spans="1:23" ht="57" customHeight="1" x14ac:dyDescent="0.25">
      <c r="A268" s="149">
        <v>248</v>
      </c>
      <c r="B268" s="149">
        <v>185</v>
      </c>
      <c r="C268" s="12" t="s">
        <v>34</v>
      </c>
      <c r="D268" s="12">
        <v>725286622</v>
      </c>
      <c r="E268" s="148" t="s">
        <v>420</v>
      </c>
      <c r="F268" s="149">
        <v>2</v>
      </c>
      <c r="G268" s="149">
        <v>2</v>
      </c>
      <c r="H268" s="149">
        <v>8</v>
      </c>
      <c r="I268" s="13">
        <v>554.17999999999995</v>
      </c>
      <c r="J268" s="149">
        <v>28</v>
      </c>
      <c r="K268" s="149" t="s">
        <v>26</v>
      </c>
      <c r="L268" s="14">
        <v>2173100</v>
      </c>
      <c r="M268" s="14">
        <v>206202.82</v>
      </c>
      <c r="N268" s="14">
        <v>0</v>
      </c>
      <c r="O268" s="14">
        <v>0</v>
      </c>
      <c r="P268" s="14">
        <v>0</v>
      </c>
      <c r="Q268" s="14">
        <v>58475.46</v>
      </c>
      <c r="R268" s="14">
        <v>1908421.72</v>
      </c>
      <c r="S268" s="14" t="s">
        <v>173</v>
      </c>
      <c r="U268" s="92" t="e">
        <f>VLOOKUP(D268,[1]TDSheet!$A$16:$I$1194,9,0)</f>
        <v>#N/A</v>
      </c>
      <c r="W268" s="93"/>
    </row>
    <row r="269" spans="1:23" ht="56.25" hidden="1" x14ac:dyDescent="0.25">
      <c r="A269" s="149">
        <v>249</v>
      </c>
      <c r="B269" s="149">
        <v>186</v>
      </c>
      <c r="C269" s="12" t="s">
        <v>34</v>
      </c>
      <c r="D269" s="12">
        <v>720405852</v>
      </c>
      <c r="E269" s="148" t="s">
        <v>421</v>
      </c>
      <c r="F269" s="149">
        <v>5</v>
      </c>
      <c r="G269" s="149">
        <v>4</v>
      </c>
      <c r="H269" s="149">
        <v>70</v>
      </c>
      <c r="I269" s="13">
        <v>4485</v>
      </c>
      <c r="J269" s="149">
        <v>159</v>
      </c>
      <c r="K269" s="149" t="s">
        <v>26</v>
      </c>
      <c r="L269" s="14">
        <v>15999809.800000001</v>
      </c>
      <c r="M269" s="14">
        <v>1591422.5</v>
      </c>
      <c r="N269" s="14">
        <v>0</v>
      </c>
      <c r="O269" s="14">
        <v>0</v>
      </c>
      <c r="P269" s="14">
        <v>0</v>
      </c>
      <c r="Q269" s="14">
        <v>441707.14</v>
      </c>
      <c r="R269" s="14">
        <v>13966680.16</v>
      </c>
      <c r="S269" s="14" t="s">
        <v>173</v>
      </c>
      <c r="U269" s="92" t="e">
        <f>VLOOKUP(D269,[1]TDSheet!$A$16:$I$1194,9,0)</f>
        <v>#N/A</v>
      </c>
      <c r="W269" s="93"/>
    </row>
    <row r="270" spans="1:23" ht="56.25" hidden="1" x14ac:dyDescent="0.25">
      <c r="A270" s="149">
        <v>250</v>
      </c>
      <c r="B270" s="149">
        <v>187</v>
      </c>
      <c r="C270" s="12" t="s">
        <v>34</v>
      </c>
      <c r="D270" s="12">
        <v>728216286</v>
      </c>
      <c r="E270" s="148" t="s">
        <v>422</v>
      </c>
      <c r="F270" s="149">
        <v>5</v>
      </c>
      <c r="G270" s="149">
        <v>4</v>
      </c>
      <c r="H270" s="149">
        <v>70</v>
      </c>
      <c r="I270" s="13">
        <v>5095</v>
      </c>
      <c r="J270" s="149">
        <v>98</v>
      </c>
      <c r="K270" s="149" t="s">
        <v>26</v>
      </c>
      <c r="L270" s="14">
        <v>11110350</v>
      </c>
      <c r="M270" s="14">
        <v>1706374.58</v>
      </c>
      <c r="N270" s="14">
        <v>0</v>
      </c>
      <c r="O270" s="14">
        <v>0</v>
      </c>
      <c r="P270" s="14">
        <v>0</v>
      </c>
      <c r="Q270" s="14">
        <v>475867.38</v>
      </c>
      <c r="R270" s="14">
        <v>8928108.0399999991</v>
      </c>
      <c r="S270" s="14" t="s">
        <v>173</v>
      </c>
      <c r="U270" s="92" t="e">
        <f>VLOOKUP(D270,[1]TDSheet!$A$16:$I$1194,9,0)</f>
        <v>#N/A</v>
      </c>
      <c r="W270" s="93"/>
    </row>
    <row r="271" spans="1:23" ht="56.25" hidden="1" x14ac:dyDescent="0.25">
      <c r="A271" s="149">
        <v>251</v>
      </c>
      <c r="B271" s="149">
        <v>188</v>
      </c>
      <c r="C271" s="12" t="s">
        <v>34</v>
      </c>
      <c r="D271" s="12">
        <v>48397898</v>
      </c>
      <c r="E271" s="148" t="s">
        <v>423</v>
      </c>
      <c r="F271" s="149">
        <v>5</v>
      </c>
      <c r="G271" s="149">
        <v>4</v>
      </c>
      <c r="H271" s="149">
        <v>81</v>
      </c>
      <c r="I271" s="13">
        <v>5040</v>
      </c>
      <c r="J271" s="149">
        <v>187</v>
      </c>
      <c r="K271" s="149" t="s">
        <v>26</v>
      </c>
      <c r="L271" s="14">
        <v>21138400</v>
      </c>
      <c r="M271" s="14">
        <v>1866147.31</v>
      </c>
      <c r="N271" s="14">
        <v>0</v>
      </c>
      <c r="O271" s="14">
        <v>0</v>
      </c>
      <c r="P271" s="14">
        <v>0</v>
      </c>
      <c r="Q271" s="14">
        <v>525746.19999999995</v>
      </c>
      <c r="R271" s="14">
        <v>18746506.489999998</v>
      </c>
      <c r="S271" s="14" t="s">
        <v>173</v>
      </c>
      <c r="U271" s="92" t="e">
        <f>VLOOKUP(D271,[1]TDSheet!$A$16:$I$1194,9,0)</f>
        <v>#N/A</v>
      </c>
      <c r="W271" s="93"/>
    </row>
    <row r="272" spans="1:23" ht="93.75" x14ac:dyDescent="0.25">
      <c r="A272" s="149">
        <v>252</v>
      </c>
      <c r="B272" s="149">
        <v>189</v>
      </c>
      <c r="C272" s="12" t="s">
        <v>34</v>
      </c>
      <c r="D272" s="12">
        <v>739016407</v>
      </c>
      <c r="E272" s="148" t="s">
        <v>424</v>
      </c>
      <c r="F272" s="149">
        <v>2</v>
      </c>
      <c r="G272" s="149">
        <v>1</v>
      </c>
      <c r="H272" s="149">
        <v>8</v>
      </c>
      <c r="I272" s="13">
        <v>863.4</v>
      </c>
      <c r="J272" s="149">
        <v>23</v>
      </c>
      <c r="K272" s="149" t="s">
        <v>26</v>
      </c>
      <c r="L272" s="14">
        <v>3197647.66</v>
      </c>
      <c r="M272" s="14">
        <v>274656.31</v>
      </c>
      <c r="N272" s="14">
        <v>0</v>
      </c>
      <c r="O272" s="14">
        <v>0</v>
      </c>
      <c r="P272" s="14">
        <v>0</v>
      </c>
      <c r="Q272" s="14">
        <v>77686.75</v>
      </c>
      <c r="R272" s="14">
        <v>2845304.6</v>
      </c>
      <c r="S272" s="14" t="s">
        <v>173</v>
      </c>
      <c r="U272" s="92" t="e">
        <f>VLOOKUP(D272,[1]TDSheet!$A$16:$I$1194,9,0)</f>
        <v>#N/A</v>
      </c>
      <c r="W272" s="93"/>
    </row>
    <row r="273" spans="1:23" ht="75" hidden="1" x14ac:dyDescent="0.25">
      <c r="A273" s="149">
        <v>253</v>
      </c>
      <c r="B273" s="149">
        <v>190</v>
      </c>
      <c r="C273" s="12" t="s">
        <v>34</v>
      </c>
      <c r="D273" s="12">
        <v>720795313</v>
      </c>
      <c r="E273" s="148" t="s">
        <v>425</v>
      </c>
      <c r="F273" s="149">
        <v>12</v>
      </c>
      <c r="G273" s="149">
        <v>2</v>
      </c>
      <c r="H273" s="149">
        <v>108</v>
      </c>
      <c r="I273" s="13">
        <v>5492</v>
      </c>
      <c r="J273" s="149">
        <v>242</v>
      </c>
      <c r="K273" s="149" t="s">
        <v>26</v>
      </c>
      <c r="L273" s="14">
        <v>7999556.4000000004</v>
      </c>
      <c r="M273" s="14">
        <v>1990355.12</v>
      </c>
      <c r="N273" s="14">
        <v>0</v>
      </c>
      <c r="O273" s="14">
        <v>0</v>
      </c>
      <c r="P273" s="14">
        <v>0</v>
      </c>
      <c r="Q273" s="14">
        <v>557223.29</v>
      </c>
      <c r="R273" s="14">
        <v>5451977.9900000002</v>
      </c>
      <c r="S273" s="14" t="s">
        <v>173</v>
      </c>
      <c r="U273" s="92" t="e">
        <f>VLOOKUP(D273,[1]TDSheet!$A$16:$I$1194,9,0)</f>
        <v>#N/A</v>
      </c>
      <c r="W273" s="93"/>
    </row>
    <row r="274" spans="1:23" ht="57" hidden="1" customHeight="1" x14ac:dyDescent="0.25">
      <c r="A274" s="149">
        <v>254</v>
      </c>
      <c r="B274" s="149">
        <v>191</v>
      </c>
      <c r="C274" s="12" t="s">
        <v>34</v>
      </c>
      <c r="D274" s="12">
        <v>727272444</v>
      </c>
      <c r="E274" s="148" t="s">
        <v>426</v>
      </c>
      <c r="F274" s="149">
        <v>9</v>
      </c>
      <c r="G274" s="149">
        <v>2</v>
      </c>
      <c r="H274" s="149">
        <v>73</v>
      </c>
      <c r="I274" s="13">
        <v>5010</v>
      </c>
      <c r="J274" s="149">
        <v>179</v>
      </c>
      <c r="K274" s="149" t="s">
        <v>26</v>
      </c>
      <c r="L274" s="14">
        <v>8657920</v>
      </c>
      <c r="M274" s="14">
        <v>842432.48</v>
      </c>
      <c r="N274" s="14">
        <v>0</v>
      </c>
      <c r="O274" s="14">
        <v>0</v>
      </c>
      <c r="P274" s="14">
        <v>0</v>
      </c>
      <c r="Q274" s="14">
        <v>563769.02</v>
      </c>
      <c r="R274" s="14">
        <v>7251718.5</v>
      </c>
      <c r="S274" s="14" t="s">
        <v>173</v>
      </c>
      <c r="U274" s="92" t="e">
        <f>VLOOKUP(D274,[1]TDSheet!$A$16:$I$1194,9,0)</f>
        <v>#N/A</v>
      </c>
      <c r="W274" s="93"/>
    </row>
    <row r="275" spans="1:23" ht="57" hidden="1" customHeight="1" x14ac:dyDescent="0.25">
      <c r="A275" s="149">
        <v>255</v>
      </c>
      <c r="B275" s="149">
        <v>192</v>
      </c>
      <c r="C275" s="12" t="s">
        <v>34</v>
      </c>
      <c r="D275" s="12">
        <v>725759822</v>
      </c>
      <c r="E275" s="148" t="s">
        <v>427</v>
      </c>
      <c r="F275" s="149">
        <v>5</v>
      </c>
      <c r="G275" s="149">
        <v>4</v>
      </c>
      <c r="H275" s="149">
        <v>70</v>
      </c>
      <c r="I275" s="13">
        <v>4270</v>
      </c>
      <c r="J275" s="149">
        <v>146</v>
      </c>
      <c r="K275" s="149" t="s">
        <v>26</v>
      </c>
      <c r="L275" s="14">
        <v>17619920</v>
      </c>
      <c r="M275" s="14">
        <v>1712311.57</v>
      </c>
      <c r="N275" s="14">
        <v>0</v>
      </c>
      <c r="O275" s="14">
        <v>0</v>
      </c>
      <c r="P275" s="14">
        <v>0</v>
      </c>
      <c r="Q275" s="14">
        <v>480444.09</v>
      </c>
      <c r="R275" s="14">
        <v>15427164.34</v>
      </c>
      <c r="S275" s="14" t="s">
        <v>173</v>
      </c>
      <c r="U275" s="92" t="e">
        <f>VLOOKUP(D275,[1]TDSheet!$A$16:$I$1194,9,0)</f>
        <v>#N/A</v>
      </c>
      <c r="W275" s="93"/>
    </row>
    <row r="276" spans="1:23" ht="56.25" x14ac:dyDescent="0.25">
      <c r="A276" s="149">
        <v>256</v>
      </c>
      <c r="B276" s="149">
        <v>193</v>
      </c>
      <c r="C276" s="12" t="s">
        <v>34</v>
      </c>
      <c r="D276" s="12">
        <v>721604721</v>
      </c>
      <c r="E276" s="148" t="s">
        <v>428</v>
      </c>
      <c r="F276" s="149">
        <v>2</v>
      </c>
      <c r="G276" s="149">
        <v>1</v>
      </c>
      <c r="H276" s="149">
        <v>11</v>
      </c>
      <c r="I276" s="13">
        <v>764</v>
      </c>
      <c r="J276" s="149">
        <v>27</v>
      </c>
      <c r="K276" s="149" t="s">
        <v>26</v>
      </c>
      <c r="L276" s="14">
        <v>2936900</v>
      </c>
      <c r="M276" s="14">
        <v>243627.46</v>
      </c>
      <c r="N276" s="14">
        <v>0</v>
      </c>
      <c r="O276" s="14">
        <v>0</v>
      </c>
      <c r="P276" s="14">
        <v>0</v>
      </c>
      <c r="Q276" s="14">
        <v>67840.92</v>
      </c>
      <c r="R276" s="14">
        <v>2625431.62</v>
      </c>
      <c r="S276" s="14" t="s">
        <v>173</v>
      </c>
      <c r="U276" s="92" t="e">
        <f>VLOOKUP(D276,[1]TDSheet!$A$16:$I$1194,9,0)</f>
        <v>#N/A</v>
      </c>
      <c r="W276" s="93"/>
    </row>
    <row r="277" spans="1:23" ht="57" customHeight="1" x14ac:dyDescent="0.25">
      <c r="A277" s="149">
        <v>257</v>
      </c>
      <c r="B277" s="149">
        <v>194</v>
      </c>
      <c r="C277" s="12" t="s">
        <v>34</v>
      </c>
      <c r="D277" s="12">
        <v>724942086</v>
      </c>
      <c r="E277" s="148" t="s">
        <v>429</v>
      </c>
      <c r="F277" s="149">
        <v>2</v>
      </c>
      <c r="G277" s="149">
        <v>2</v>
      </c>
      <c r="H277" s="149">
        <v>12</v>
      </c>
      <c r="I277" s="13">
        <v>1200</v>
      </c>
      <c r="J277" s="149">
        <v>32</v>
      </c>
      <c r="K277" s="149" t="s">
        <v>26</v>
      </c>
      <c r="L277" s="14">
        <v>3398600</v>
      </c>
      <c r="M277" s="14">
        <v>361789.04</v>
      </c>
      <c r="N277" s="14">
        <v>0</v>
      </c>
      <c r="O277" s="14">
        <v>0</v>
      </c>
      <c r="P277" s="14">
        <v>0</v>
      </c>
      <c r="Q277" s="14">
        <v>100740.21</v>
      </c>
      <c r="R277" s="14">
        <v>2936070.75</v>
      </c>
      <c r="S277" s="14" t="s">
        <v>173</v>
      </c>
      <c r="U277" s="92" t="e">
        <f>VLOOKUP(D277,[1]TDSheet!$A$16:$I$1194,9,0)</f>
        <v>#N/A</v>
      </c>
      <c r="W277" s="93"/>
    </row>
    <row r="278" spans="1:23" ht="57" hidden="1" customHeight="1" x14ac:dyDescent="0.25">
      <c r="A278" s="149">
        <v>258</v>
      </c>
      <c r="B278" s="149">
        <v>195</v>
      </c>
      <c r="C278" s="12" t="s">
        <v>34</v>
      </c>
      <c r="D278" s="12">
        <v>249289953</v>
      </c>
      <c r="E278" s="148" t="s">
        <v>430</v>
      </c>
      <c r="F278" s="149">
        <v>4</v>
      </c>
      <c r="G278" s="149">
        <v>2</v>
      </c>
      <c r="H278" s="149">
        <v>26</v>
      </c>
      <c r="I278" s="13">
        <v>1582.6</v>
      </c>
      <c r="J278" s="149">
        <v>45</v>
      </c>
      <c r="K278" s="149" t="s">
        <v>26</v>
      </c>
      <c r="L278" s="14">
        <v>7393900</v>
      </c>
      <c r="M278" s="14">
        <v>539034.14</v>
      </c>
      <c r="N278" s="14">
        <v>0</v>
      </c>
      <c r="O278" s="14">
        <v>0</v>
      </c>
      <c r="P278" s="14">
        <v>0</v>
      </c>
      <c r="Q278" s="14">
        <v>163456.82</v>
      </c>
      <c r="R278" s="14">
        <v>6691409.04</v>
      </c>
      <c r="S278" s="14" t="s">
        <v>173</v>
      </c>
      <c r="U278" s="92" t="e">
        <f>VLOOKUP(D278,[1]TDSheet!$A$16:$I$1194,9,0)</f>
        <v>#N/A</v>
      </c>
      <c r="W278" s="93"/>
    </row>
    <row r="279" spans="1:23" ht="57" customHeight="1" x14ac:dyDescent="0.25">
      <c r="A279" s="149">
        <v>259</v>
      </c>
      <c r="B279" s="149">
        <v>196</v>
      </c>
      <c r="C279" s="12" t="s">
        <v>34</v>
      </c>
      <c r="D279" s="12">
        <v>99996859</v>
      </c>
      <c r="E279" s="148" t="s">
        <v>431</v>
      </c>
      <c r="F279" s="149">
        <v>2</v>
      </c>
      <c r="G279" s="149">
        <v>1</v>
      </c>
      <c r="H279" s="149">
        <v>8</v>
      </c>
      <c r="I279" s="13">
        <v>456.8</v>
      </c>
      <c r="J279" s="149">
        <v>18</v>
      </c>
      <c r="K279" s="149" t="s">
        <v>26</v>
      </c>
      <c r="L279" s="14">
        <v>3073291.58</v>
      </c>
      <c r="M279" s="14">
        <v>232300.99</v>
      </c>
      <c r="N279" s="14">
        <v>0</v>
      </c>
      <c r="O279" s="14">
        <v>0</v>
      </c>
      <c r="P279" s="14">
        <v>0</v>
      </c>
      <c r="Q279" s="14">
        <v>69655.259999999995</v>
      </c>
      <c r="R279" s="14">
        <v>2771335.33</v>
      </c>
      <c r="S279" s="14" t="s">
        <v>173</v>
      </c>
      <c r="U279" s="92" t="e">
        <f>VLOOKUP(D279,[1]TDSheet!$A$16:$I$1194,9,0)</f>
        <v>#N/A</v>
      </c>
      <c r="W279" s="93"/>
    </row>
    <row r="280" spans="1:23" ht="57" customHeight="1" x14ac:dyDescent="0.25">
      <c r="A280" s="149">
        <v>260</v>
      </c>
      <c r="B280" s="149">
        <v>197</v>
      </c>
      <c r="C280" s="12" t="s">
        <v>34</v>
      </c>
      <c r="D280" s="12">
        <v>78917962</v>
      </c>
      <c r="E280" s="148" t="s">
        <v>432</v>
      </c>
      <c r="F280" s="149">
        <v>2</v>
      </c>
      <c r="G280" s="149">
        <v>2</v>
      </c>
      <c r="H280" s="149">
        <v>12</v>
      </c>
      <c r="I280" s="13">
        <v>765.2</v>
      </c>
      <c r="J280" s="149">
        <v>26</v>
      </c>
      <c r="K280" s="149" t="s">
        <v>26</v>
      </c>
      <c r="L280" s="14">
        <v>2386297.98</v>
      </c>
      <c r="M280" s="14">
        <v>267539.90999999997</v>
      </c>
      <c r="N280" s="14">
        <v>0</v>
      </c>
      <c r="O280" s="14">
        <v>0</v>
      </c>
      <c r="P280" s="14">
        <v>0</v>
      </c>
      <c r="Q280" s="14">
        <v>75152.14</v>
      </c>
      <c r="R280" s="14">
        <v>2043605.93</v>
      </c>
      <c r="S280" s="14" t="s">
        <v>173</v>
      </c>
      <c r="U280" s="92" t="e">
        <f>VLOOKUP(D280,[1]TDSheet!$A$16:$I$1194,9,0)</f>
        <v>#N/A</v>
      </c>
      <c r="W280" s="93"/>
    </row>
    <row r="281" spans="1:23" ht="57" customHeight="1" x14ac:dyDescent="0.25">
      <c r="A281" s="149">
        <v>261</v>
      </c>
      <c r="B281" s="149">
        <v>198</v>
      </c>
      <c r="C281" s="12" t="s">
        <v>34</v>
      </c>
      <c r="D281" s="12">
        <v>722740947</v>
      </c>
      <c r="E281" s="148" t="s">
        <v>433</v>
      </c>
      <c r="F281" s="149">
        <v>2</v>
      </c>
      <c r="G281" s="149">
        <v>1</v>
      </c>
      <c r="H281" s="149">
        <v>8</v>
      </c>
      <c r="I281" s="13">
        <v>468.6</v>
      </c>
      <c r="J281" s="149">
        <v>13</v>
      </c>
      <c r="K281" s="149" t="s">
        <v>26</v>
      </c>
      <c r="L281" s="14">
        <v>557593.61</v>
      </c>
      <c r="M281" s="14">
        <v>112132.54</v>
      </c>
      <c r="N281" s="14">
        <v>0</v>
      </c>
      <c r="O281" s="14">
        <v>0</v>
      </c>
      <c r="P281" s="14">
        <v>0</v>
      </c>
      <c r="Q281" s="14">
        <v>30730.85</v>
      </c>
      <c r="R281" s="14">
        <v>414730.22</v>
      </c>
      <c r="S281" s="14" t="s">
        <v>173</v>
      </c>
      <c r="U281" s="92" t="e">
        <f>VLOOKUP(D281,[1]TDSheet!$A$16:$I$1194,9,0)</f>
        <v>#N/A</v>
      </c>
      <c r="W281" s="93"/>
    </row>
    <row r="282" spans="1:23" ht="57" hidden="1" customHeight="1" x14ac:dyDescent="0.25">
      <c r="A282" s="149">
        <v>262</v>
      </c>
      <c r="B282" s="149">
        <v>199</v>
      </c>
      <c r="C282" s="12" t="s">
        <v>34</v>
      </c>
      <c r="D282" s="12">
        <v>722880255</v>
      </c>
      <c r="E282" s="148" t="s">
        <v>434</v>
      </c>
      <c r="F282" s="149">
        <v>5</v>
      </c>
      <c r="G282" s="149">
        <v>6</v>
      </c>
      <c r="H282" s="149">
        <v>100</v>
      </c>
      <c r="I282" s="13">
        <v>7000</v>
      </c>
      <c r="J282" s="149">
        <v>328</v>
      </c>
      <c r="K282" s="149" t="s">
        <v>26</v>
      </c>
      <c r="L282" s="14">
        <v>12160772.84</v>
      </c>
      <c r="M282" s="14">
        <v>2375144.31</v>
      </c>
      <c r="N282" s="14">
        <v>0</v>
      </c>
      <c r="O282" s="14">
        <v>0</v>
      </c>
      <c r="P282" s="14">
        <v>0</v>
      </c>
      <c r="Q282" s="14">
        <v>663855.71</v>
      </c>
      <c r="R282" s="14">
        <v>9121772.8200000003</v>
      </c>
      <c r="S282" s="14" t="s">
        <v>173</v>
      </c>
      <c r="U282" s="92" t="e">
        <f>VLOOKUP(D282,[1]TDSheet!$A$16:$I$1194,9,0)</f>
        <v>#N/A</v>
      </c>
      <c r="W282" s="93"/>
    </row>
    <row r="283" spans="1:23" ht="57" hidden="1" customHeight="1" x14ac:dyDescent="0.25">
      <c r="A283" s="149">
        <v>263</v>
      </c>
      <c r="B283" s="149">
        <v>200</v>
      </c>
      <c r="C283" s="12" t="s">
        <v>34</v>
      </c>
      <c r="D283" s="12">
        <v>722881058</v>
      </c>
      <c r="E283" s="148" t="s">
        <v>435</v>
      </c>
      <c r="F283" s="149">
        <v>5</v>
      </c>
      <c r="G283" s="149">
        <v>4</v>
      </c>
      <c r="H283" s="149">
        <v>70</v>
      </c>
      <c r="I283" s="13">
        <v>4900</v>
      </c>
      <c r="J283" s="149">
        <v>270</v>
      </c>
      <c r="K283" s="149" t="s">
        <v>26</v>
      </c>
      <c r="L283" s="14">
        <v>7940819</v>
      </c>
      <c r="M283" s="14">
        <v>1803547.39</v>
      </c>
      <c r="N283" s="14">
        <v>0</v>
      </c>
      <c r="O283" s="14">
        <v>0</v>
      </c>
      <c r="P283" s="14">
        <v>0</v>
      </c>
      <c r="Q283" s="14">
        <v>504052.95</v>
      </c>
      <c r="R283" s="14">
        <v>5633218.6600000001</v>
      </c>
      <c r="S283" s="14" t="s">
        <v>173</v>
      </c>
      <c r="U283" s="92" t="e">
        <f>VLOOKUP(D283,[1]TDSheet!$A$16:$I$1194,9,0)</f>
        <v>#N/A</v>
      </c>
      <c r="W283" s="93"/>
    </row>
    <row r="284" spans="1:23" ht="57" customHeight="1" x14ac:dyDescent="0.25">
      <c r="A284" s="149">
        <v>264</v>
      </c>
      <c r="B284" s="149">
        <v>201</v>
      </c>
      <c r="C284" s="12" t="s">
        <v>34</v>
      </c>
      <c r="D284" s="12">
        <v>99996861</v>
      </c>
      <c r="E284" s="148" t="s">
        <v>436</v>
      </c>
      <c r="F284" s="149">
        <v>2</v>
      </c>
      <c r="G284" s="149">
        <v>2</v>
      </c>
      <c r="H284" s="149">
        <v>16</v>
      </c>
      <c r="I284" s="13">
        <v>864</v>
      </c>
      <c r="J284" s="149">
        <v>25</v>
      </c>
      <c r="K284" s="149" t="s">
        <v>26</v>
      </c>
      <c r="L284" s="14">
        <v>4290080</v>
      </c>
      <c r="M284" s="14">
        <v>276157.88</v>
      </c>
      <c r="N284" s="14">
        <v>0</v>
      </c>
      <c r="O284" s="14">
        <v>0</v>
      </c>
      <c r="P284" s="14">
        <v>0</v>
      </c>
      <c r="Q284" s="14">
        <v>83008.34</v>
      </c>
      <c r="R284" s="14">
        <v>3930913.78</v>
      </c>
      <c r="S284" s="14" t="s">
        <v>173</v>
      </c>
      <c r="U284" s="92" t="e">
        <f>VLOOKUP(D284,[1]TDSheet!$A$16:$I$1194,9,0)</f>
        <v>#N/A</v>
      </c>
      <c r="W284" s="93"/>
    </row>
    <row r="285" spans="1:23" ht="57" customHeight="1" x14ac:dyDescent="0.25">
      <c r="A285" s="149">
        <v>265</v>
      </c>
      <c r="B285" s="149">
        <v>202</v>
      </c>
      <c r="C285" s="12" t="s">
        <v>34</v>
      </c>
      <c r="D285" s="12">
        <v>99996864</v>
      </c>
      <c r="E285" s="148" t="s">
        <v>437</v>
      </c>
      <c r="F285" s="149">
        <v>2</v>
      </c>
      <c r="G285" s="149">
        <v>2</v>
      </c>
      <c r="H285" s="149">
        <v>16</v>
      </c>
      <c r="I285" s="13">
        <v>864</v>
      </c>
      <c r="J285" s="149">
        <v>25</v>
      </c>
      <c r="K285" s="149" t="s">
        <v>26</v>
      </c>
      <c r="L285" s="14">
        <v>4902668.96</v>
      </c>
      <c r="M285" s="14">
        <v>307371.37</v>
      </c>
      <c r="N285" s="14">
        <v>0</v>
      </c>
      <c r="O285" s="14">
        <v>0</v>
      </c>
      <c r="P285" s="14">
        <v>0</v>
      </c>
      <c r="Q285" s="14">
        <v>92284.63</v>
      </c>
      <c r="R285" s="14">
        <v>4503012.96</v>
      </c>
      <c r="S285" s="14" t="s">
        <v>173</v>
      </c>
      <c r="U285" s="92" t="e">
        <f>VLOOKUP(D285,[1]TDSheet!$A$16:$I$1194,9,0)</f>
        <v>#N/A</v>
      </c>
      <c r="W285" s="93"/>
    </row>
    <row r="286" spans="1:23" ht="57" hidden="1" customHeight="1" x14ac:dyDescent="0.25">
      <c r="A286" s="149">
        <v>266</v>
      </c>
      <c r="B286" s="149">
        <v>203</v>
      </c>
      <c r="C286" s="12" t="s">
        <v>34</v>
      </c>
      <c r="D286" s="12">
        <v>745613990</v>
      </c>
      <c r="E286" s="148" t="s">
        <v>438</v>
      </c>
      <c r="F286" s="149">
        <v>5</v>
      </c>
      <c r="G286" s="149">
        <v>2</v>
      </c>
      <c r="H286" s="149">
        <v>40</v>
      </c>
      <c r="I286" s="13">
        <v>2437.5</v>
      </c>
      <c r="J286" s="149">
        <v>76</v>
      </c>
      <c r="K286" s="149" t="s">
        <v>26</v>
      </c>
      <c r="L286" s="14">
        <v>11262000</v>
      </c>
      <c r="M286" s="14">
        <v>919311.51</v>
      </c>
      <c r="N286" s="14">
        <v>0</v>
      </c>
      <c r="O286" s="14">
        <v>0</v>
      </c>
      <c r="P286" s="14">
        <v>0</v>
      </c>
      <c r="Q286" s="14">
        <v>256205.7</v>
      </c>
      <c r="R286" s="14">
        <v>10086482.789999999</v>
      </c>
      <c r="S286" s="14" t="s">
        <v>173</v>
      </c>
      <c r="U286" s="92" t="e">
        <f>VLOOKUP(D286,[1]TDSheet!$A$16:$I$1194,9,0)</f>
        <v>#N/A</v>
      </c>
      <c r="W286" s="93"/>
    </row>
    <row r="287" spans="1:23" ht="57" hidden="1" customHeight="1" x14ac:dyDescent="0.25">
      <c r="A287" s="286" t="s">
        <v>35</v>
      </c>
      <c r="B287" s="287"/>
      <c r="C287" s="287"/>
      <c r="D287" s="287"/>
      <c r="E287" s="288"/>
      <c r="F287" s="149" t="s">
        <v>171</v>
      </c>
      <c r="G287" s="149" t="s">
        <v>171</v>
      </c>
      <c r="H287" s="149" t="s">
        <v>171</v>
      </c>
      <c r="I287" s="13">
        <v>69243</v>
      </c>
      <c r="J287" s="149">
        <v>2626</v>
      </c>
      <c r="K287" s="149" t="s">
        <v>171</v>
      </c>
      <c r="L287" s="14">
        <v>314317802.64999998</v>
      </c>
      <c r="M287" s="14">
        <v>20220905.329999998</v>
      </c>
      <c r="N287" s="14">
        <v>0</v>
      </c>
      <c r="O287" s="14">
        <v>0</v>
      </c>
      <c r="P287" s="14">
        <v>0</v>
      </c>
      <c r="Q287" s="14">
        <v>8245321.9200000018</v>
      </c>
      <c r="R287" s="14">
        <v>285851575.39999998</v>
      </c>
      <c r="S287" s="14"/>
      <c r="U287" s="92" t="e">
        <f>VLOOKUP(D287,[1]TDSheet!$A$16:$I$1194,9,0)</f>
        <v>#N/A</v>
      </c>
      <c r="W287" s="93"/>
    </row>
    <row r="288" spans="1:23" ht="57" hidden="1" customHeight="1" x14ac:dyDescent="0.25">
      <c r="A288" s="149">
        <v>267</v>
      </c>
      <c r="B288" s="149">
        <v>1</v>
      </c>
      <c r="C288" s="12" t="s">
        <v>36</v>
      </c>
      <c r="D288" s="12">
        <v>99999297</v>
      </c>
      <c r="E288" s="148" t="s">
        <v>439</v>
      </c>
      <c r="F288" s="149">
        <v>4</v>
      </c>
      <c r="G288" s="149">
        <v>4</v>
      </c>
      <c r="H288" s="149">
        <v>46</v>
      </c>
      <c r="I288" s="13">
        <v>3889</v>
      </c>
      <c r="J288" s="149">
        <v>99</v>
      </c>
      <c r="K288" s="149" t="s">
        <v>26</v>
      </c>
      <c r="L288" s="14">
        <v>13454240.33</v>
      </c>
      <c r="M288" s="14">
        <v>153470.51</v>
      </c>
      <c r="N288" s="14">
        <v>0</v>
      </c>
      <c r="O288" s="14">
        <v>0</v>
      </c>
      <c r="P288" s="14">
        <v>0</v>
      </c>
      <c r="Q288" s="14">
        <v>268004.07</v>
      </c>
      <c r="R288" s="14">
        <v>13032765.75</v>
      </c>
      <c r="S288" s="14" t="s">
        <v>173</v>
      </c>
      <c r="U288" s="92" t="e">
        <f>VLOOKUP(D288,[1]TDSheet!$A$16:$I$1194,9,0)</f>
        <v>#N/A</v>
      </c>
      <c r="W288" s="93"/>
    </row>
    <row r="289" spans="1:23" ht="57" hidden="1" customHeight="1" x14ac:dyDescent="0.25">
      <c r="A289" s="149">
        <v>268</v>
      </c>
      <c r="B289" s="149">
        <v>2</v>
      </c>
      <c r="C289" s="12" t="s">
        <v>36</v>
      </c>
      <c r="D289" s="12">
        <v>738558482</v>
      </c>
      <c r="E289" s="148" t="s">
        <v>440</v>
      </c>
      <c r="F289" s="149">
        <v>2</v>
      </c>
      <c r="G289" s="149">
        <v>2</v>
      </c>
      <c r="H289" s="149">
        <v>16</v>
      </c>
      <c r="I289" s="13">
        <v>440.4</v>
      </c>
      <c r="J289" s="149">
        <v>40</v>
      </c>
      <c r="K289" s="149" t="s">
        <v>26</v>
      </c>
      <c r="L289" s="14">
        <v>3155649.04</v>
      </c>
      <c r="M289" s="14">
        <v>89446.22</v>
      </c>
      <c r="N289" s="14">
        <v>0</v>
      </c>
      <c r="O289" s="14">
        <v>0</v>
      </c>
      <c r="P289" s="14">
        <v>0</v>
      </c>
      <c r="Q289" s="14">
        <v>63261.32</v>
      </c>
      <c r="R289" s="14">
        <v>3002941.5</v>
      </c>
      <c r="S289" s="14" t="s">
        <v>173</v>
      </c>
      <c r="U289" s="92" t="e">
        <f>VLOOKUP(D289,[1]TDSheet!$A$16:$I$1194,9,0)</f>
        <v>#N/A</v>
      </c>
      <c r="W289" s="93"/>
    </row>
    <row r="290" spans="1:23" ht="57" hidden="1" customHeight="1" x14ac:dyDescent="0.25">
      <c r="A290" s="149">
        <v>269</v>
      </c>
      <c r="B290" s="149">
        <v>3</v>
      </c>
      <c r="C290" s="12" t="s">
        <v>36</v>
      </c>
      <c r="D290" s="12">
        <v>7309456127</v>
      </c>
      <c r="E290" s="148" t="s">
        <v>441</v>
      </c>
      <c r="F290" s="149">
        <v>4</v>
      </c>
      <c r="G290" s="149">
        <v>4</v>
      </c>
      <c r="H290" s="149">
        <v>56</v>
      </c>
      <c r="I290" s="13">
        <v>2834.5</v>
      </c>
      <c r="J290" s="149">
        <v>96</v>
      </c>
      <c r="K290" s="149" t="s">
        <v>26</v>
      </c>
      <c r="L290" s="14">
        <v>8208493.1900000004</v>
      </c>
      <c r="M290" s="14">
        <v>38414.82</v>
      </c>
      <c r="N290" s="14">
        <v>0</v>
      </c>
      <c r="O290" s="14">
        <v>0</v>
      </c>
      <c r="P290" s="14">
        <v>0</v>
      </c>
      <c r="Q290" s="14">
        <v>204696.19</v>
      </c>
      <c r="R290" s="14">
        <v>7965382.1799999997</v>
      </c>
      <c r="S290" s="14" t="s">
        <v>173</v>
      </c>
      <c r="U290" s="92" t="e">
        <f>VLOOKUP(D290,[1]TDSheet!$A$16:$I$1194,9,0)</f>
        <v>#N/A</v>
      </c>
      <c r="W290" s="93"/>
    </row>
    <row r="291" spans="1:23" ht="57" hidden="1" customHeight="1" x14ac:dyDescent="0.25">
      <c r="A291" s="149">
        <v>270</v>
      </c>
      <c r="B291" s="149">
        <v>4</v>
      </c>
      <c r="C291" s="12" t="s">
        <v>36</v>
      </c>
      <c r="D291" s="12">
        <v>7309456126</v>
      </c>
      <c r="E291" s="148" t="s">
        <v>442</v>
      </c>
      <c r="F291" s="149">
        <v>4</v>
      </c>
      <c r="G291" s="149">
        <v>4</v>
      </c>
      <c r="H291" s="149">
        <v>55</v>
      </c>
      <c r="I291" s="13">
        <v>2772.3</v>
      </c>
      <c r="J291" s="149">
        <v>130</v>
      </c>
      <c r="K291" s="149" t="s">
        <v>26</v>
      </c>
      <c r="L291" s="14">
        <v>8241704.0099999998</v>
      </c>
      <c r="M291" s="14">
        <v>43957.14</v>
      </c>
      <c r="N291" s="14">
        <v>0</v>
      </c>
      <c r="O291" s="14">
        <v>0</v>
      </c>
      <c r="P291" s="14">
        <v>0</v>
      </c>
      <c r="Q291" s="14">
        <v>233709.91</v>
      </c>
      <c r="R291" s="14">
        <v>7964036.96</v>
      </c>
      <c r="S291" s="14" t="s">
        <v>173</v>
      </c>
      <c r="U291" s="92" t="e">
        <f>VLOOKUP(D291,[1]TDSheet!$A$16:$I$1194,9,0)</f>
        <v>#N/A</v>
      </c>
      <c r="W291" s="93"/>
    </row>
    <row r="292" spans="1:23" ht="57" hidden="1" customHeight="1" x14ac:dyDescent="0.25">
      <c r="A292" s="149">
        <v>271</v>
      </c>
      <c r="B292" s="149">
        <v>5</v>
      </c>
      <c r="C292" s="12" t="s">
        <v>36</v>
      </c>
      <c r="D292" s="12">
        <v>78918376</v>
      </c>
      <c r="E292" s="148" t="s">
        <v>443</v>
      </c>
      <c r="F292" s="149">
        <v>2</v>
      </c>
      <c r="G292" s="149">
        <v>3</v>
      </c>
      <c r="H292" s="149">
        <v>12</v>
      </c>
      <c r="I292" s="13">
        <v>844.3</v>
      </c>
      <c r="J292" s="149">
        <v>38</v>
      </c>
      <c r="K292" s="149" t="s">
        <v>26</v>
      </c>
      <c r="L292" s="14">
        <v>1430468.84</v>
      </c>
      <c r="M292" s="14">
        <v>11830.23</v>
      </c>
      <c r="N292" s="14">
        <v>0</v>
      </c>
      <c r="O292" s="14">
        <v>0</v>
      </c>
      <c r="P292" s="14">
        <v>0</v>
      </c>
      <c r="Q292" s="14">
        <v>104899.62</v>
      </c>
      <c r="R292" s="14">
        <v>1313738.99</v>
      </c>
      <c r="S292" s="14" t="s">
        <v>173</v>
      </c>
      <c r="U292" s="92" t="e">
        <f>VLOOKUP(D292,[1]TDSheet!$A$16:$I$1194,9,0)</f>
        <v>#N/A</v>
      </c>
      <c r="W292" s="93"/>
    </row>
    <row r="293" spans="1:23" ht="57" hidden="1" customHeight="1" x14ac:dyDescent="0.25">
      <c r="A293" s="149">
        <v>272</v>
      </c>
      <c r="B293" s="149">
        <v>6</v>
      </c>
      <c r="C293" s="12" t="s">
        <v>36</v>
      </c>
      <c r="D293" s="12">
        <v>739027955</v>
      </c>
      <c r="E293" s="148" t="s">
        <v>444</v>
      </c>
      <c r="F293" s="149">
        <v>2</v>
      </c>
      <c r="G293" s="149">
        <v>2</v>
      </c>
      <c r="H293" s="149">
        <v>19</v>
      </c>
      <c r="I293" s="13">
        <v>741.1</v>
      </c>
      <c r="J293" s="149">
        <v>32</v>
      </c>
      <c r="K293" s="149" t="s">
        <v>26</v>
      </c>
      <c r="L293" s="14">
        <v>3693563.22</v>
      </c>
      <c r="M293" s="14">
        <v>251068.66</v>
      </c>
      <c r="N293" s="14">
        <v>0</v>
      </c>
      <c r="O293" s="14">
        <v>0</v>
      </c>
      <c r="P293" s="14">
        <v>0</v>
      </c>
      <c r="Q293" s="14">
        <v>71224.92</v>
      </c>
      <c r="R293" s="14">
        <v>3371269.64</v>
      </c>
      <c r="S293" s="14" t="s">
        <v>173</v>
      </c>
      <c r="U293" s="92" t="e">
        <f>VLOOKUP(D293,[1]TDSheet!$A$16:$I$1194,9,0)</f>
        <v>#N/A</v>
      </c>
      <c r="W293" s="93"/>
    </row>
    <row r="294" spans="1:23" ht="56.25" hidden="1" x14ac:dyDescent="0.25">
      <c r="A294" s="149">
        <v>273</v>
      </c>
      <c r="B294" s="149">
        <v>7</v>
      </c>
      <c r="C294" s="12" t="s">
        <v>36</v>
      </c>
      <c r="D294" s="12">
        <v>739024714</v>
      </c>
      <c r="E294" s="148" t="s">
        <v>445</v>
      </c>
      <c r="F294" s="149">
        <v>2</v>
      </c>
      <c r="G294" s="149">
        <v>3</v>
      </c>
      <c r="H294" s="149">
        <v>12</v>
      </c>
      <c r="I294" s="13">
        <v>655.1</v>
      </c>
      <c r="J294" s="149">
        <v>24</v>
      </c>
      <c r="K294" s="149" t="s">
        <v>26</v>
      </c>
      <c r="L294" s="14">
        <v>4654337</v>
      </c>
      <c r="M294" s="14">
        <v>322811.57</v>
      </c>
      <c r="N294" s="14">
        <v>0</v>
      </c>
      <c r="O294" s="14">
        <v>0</v>
      </c>
      <c r="P294" s="14">
        <v>0</v>
      </c>
      <c r="Q294" s="14">
        <v>88145.04</v>
      </c>
      <c r="R294" s="14">
        <v>4243380.3899999997</v>
      </c>
      <c r="S294" s="14" t="s">
        <v>173</v>
      </c>
      <c r="U294" s="92" t="e">
        <f>VLOOKUP(D294,[1]TDSheet!$A$16:$I$1194,9,0)</f>
        <v>#N/A</v>
      </c>
      <c r="W294" s="93"/>
    </row>
    <row r="295" spans="1:23" ht="56.25" hidden="1" x14ac:dyDescent="0.25">
      <c r="A295" s="149">
        <v>274</v>
      </c>
      <c r="B295" s="149">
        <v>8</v>
      </c>
      <c r="C295" s="12" t="s">
        <v>36</v>
      </c>
      <c r="D295" s="12">
        <v>48398981</v>
      </c>
      <c r="E295" s="148" t="s">
        <v>446</v>
      </c>
      <c r="F295" s="149">
        <v>5</v>
      </c>
      <c r="G295" s="149">
        <v>4</v>
      </c>
      <c r="H295" s="149">
        <v>72</v>
      </c>
      <c r="I295" s="13">
        <v>3677.8</v>
      </c>
      <c r="J295" s="149">
        <v>169</v>
      </c>
      <c r="K295" s="149" t="s">
        <v>26</v>
      </c>
      <c r="L295" s="14">
        <v>2349125.0099999998</v>
      </c>
      <c r="M295" s="14">
        <v>1820545.75</v>
      </c>
      <c r="N295" s="14">
        <v>0</v>
      </c>
      <c r="O295" s="14">
        <v>0</v>
      </c>
      <c r="P295" s="14">
        <v>0</v>
      </c>
      <c r="Q295" s="14">
        <v>489310.02</v>
      </c>
      <c r="R295" s="14">
        <v>39269.239999999802</v>
      </c>
      <c r="S295" s="14" t="s">
        <v>173</v>
      </c>
      <c r="U295" s="92" t="e">
        <f>VLOOKUP(D295,[1]TDSheet!$A$16:$I$1194,9,0)</f>
        <v>#N/A</v>
      </c>
      <c r="W295" s="93"/>
    </row>
    <row r="296" spans="1:23" ht="56.25" hidden="1" x14ac:dyDescent="0.25">
      <c r="A296" s="149">
        <v>275</v>
      </c>
      <c r="B296" s="149">
        <v>9</v>
      </c>
      <c r="C296" s="12" t="s">
        <v>36</v>
      </c>
      <c r="D296" s="12">
        <v>738167228</v>
      </c>
      <c r="E296" s="148" t="s">
        <v>447</v>
      </c>
      <c r="F296" s="149">
        <v>5</v>
      </c>
      <c r="G296" s="149">
        <v>6</v>
      </c>
      <c r="H296" s="149">
        <v>100</v>
      </c>
      <c r="I296" s="13">
        <v>5261.6</v>
      </c>
      <c r="J296" s="149">
        <v>215</v>
      </c>
      <c r="K296" s="149" t="s">
        <v>26</v>
      </c>
      <c r="L296" s="14">
        <v>28205666.66</v>
      </c>
      <c r="M296" s="14">
        <v>131878.56</v>
      </c>
      <c r="N296" s="14">
        <v>0</v>
      </c>
      <c r="O296" s="14">
        <v>0</v>
      </c>
      <c r="P296" s="14">
        <v>0</v>
      </c>
      <c r="Q296" s="14">
        <v>718757.87</v>
      </c>
      <c r="R296" s="14">
        <v>27355030.23</v>
      </c>
      <c r="S296" s="14" t="s">
        <v>173</v>
      </c>
      <c r="U296" s="92" t="e">
        <f>VLOOKUP(D296,[1]TDSheet!$A$16:$I$1194,9,0)</f>
        <v>#N/A</v>
      </c>
      <c r="W296" s="93"/>
    </row>
    <row r="297" spans="1:23" ht="56.25" hidden="1" x14ac:dyDescent="0.25">
      <c r="A297" s="149">
        <v>276</v>
      </c>
      <c r="B297" s="149">
        <v>10</v>
      </c>
      <c r="C297" s="12" t="s">
        <v>36</v>
      </c>
      <c r="D297" s="12">
        <v>718344302</v>
      </c>
      <c r="E297" s="148" t="s">
        <v>448</v>
      </c>
      <c r="F297" s="149">
        <v>3</v>
      </c>
      <c r="G297" s="149">
        <v>2</v>
      </c>
      <c r="H297" s="149">
        <v>13</v>
      </c>
      <c r="I297" s="13">
        <v>1250.9000000000001</v>
      </c>
      <c r="J297" s="149">
        <v>27</v>
      </c>
      <c r="K297" s="149" t="s">
        <v>26</v>
      </c>
      <c r="L297" s="14">
        <v>5731503.9100000001</v>
      </c>
      <c r="M297" s="14">
        <v>399391.23</v>
      </c>
      <c r="N297" s="14">
        <v>0</v>
      </c>
      <c r="O297" s="14">
        <v>0</v>
      </c>
      <c r="P297" s="14">
        <v>0</v>
      </c>
      <c r="Q297" s="14">
        <v>109834.39</v>
      </c>
      <c r="R297" s="14">
        <v>5222278.29</v>
      </c>
      <c r="S297" s="14" t="s">
        <v>173</v>
      </c>
      <c r="U297" s="92" t="e">
        <f>VLOOKUP(D297,[1]TDSheet!$A$16:$I$1194,9,0)</f>
        <v>#N/A</v>
      </c>
      <c r="W297" s="93"/>
    </row>
    <row r="298" spans="1:23" ht="57" hidden="1" customHeight="1" x14ac:dyDescent="0.25">
      <c r="A298" s="149">
        <v>277</v>
      </c>
      <c r="B298" s="149">
        <v>11</v>
      </c>
      <c r="C298" s="12" t="s">
        <v>36</v>
      </c>
      <c r="D298" s="12">
        <v>738554668</v>
      </c>
      <c r="E298" s="148" t="s">
        <v>449</v>
      </c>
      <c r="F298" s="149">
        <v>2</v>
      </c>
      <c r="G298" s="149">
        <v>2</v>
      </c>
      <c r="H298" s="149">
        <v>30</v>
      </c>
      <c r="I298" s="13">
        <v>520.5</v>
      </c>
      <c r="J298" s="149">
        <v>32</v>
      </c>
      <c r="K298" s="149" t="s">
        <v>26</v>
      </c>
      <c r="L298" s="14">
        <v>2840330.6</v>
      </c>
      <c r="M298" s="14">
        <v>203568.19</v>
      </c>
      <c r="N298" s="14">
        <v>0</v>
      </c>
      <c r="O298" s="14">
        <v>0</v>
      </c>
      <c r="P298" s="14">
        <v>0</v>
      </c>
      <c r="Q298" s="14">
        <v>54173.71</v>
      </c>
      <c r="R298" s="14">
        <v>2582588.7000000002</v>
      </c>
      <c r="S298" s="14" t="s">
        <v>173</v>
      </c>
      <c r="U298" s="92" t="e">
        <f>VLOOKUP(D298,[1]TDSheet!$A$16:$I$1194,9,0)</f>
        <v>#N/A</v>
      </c>
      <c r="W298" s="93"/>
    </row>
    <row r="299" spans="1:23" ht="57" hidden="1" customHeight="1" x14ac:dyDescent="0.25">
      <c r="A299" s="149">
        <v>278</v>
      </c>
      <c r="B299" s="149">
        <v>12</v>
      </c>
      <c r="C299" s="12" t="s">
        <v>36</v>
      </c>
      <c r="D299" s="12">
        <v>48401009</v>
      </c>
      <c r="E299" s="148" t="s">
        <v>450</v>
      </c>
      <c r="F299" s="149">
        <v>3</v>
      </c>
      <c r="G299" s="149">
        <v>4</v>
      </c>
      <c r="H299" s="149">
        <v>29</v>
      </c>
      <c r="I299" s="13">
        <v>2344.6</v>
      </c>
      <c r="J299" s="149">
        <v>45</v>
      </c>
      <c r="K299" s="149" t="s">
        <v>26</v>
      </c>
      <c r="L299" s="14">
        <v>2320105.35</v>
      </c>
      <c r="M299" s="14">
        <v>803303.27</v>
      </c>
      <c r="N299" s="14">
        <v>0</v>
      </c>
      <c r="O299" s="14">
        <v>0</v>
      </c>
      <c r="P299" s="14">
        <v>0</v>
      </c>
      <c r="Q299" s="14">
        <v>213394.59</v>
      </c>
      <c r="R299" s="14">
        <v>1303407.49</v>
      </c>
      <c r="S299" s="14" t="s">
        <v>173</v>
      </c>
      <c r="U299" s="92" t="e">
        <f>VLOOKUP(D299,[1]TDSheet!$A$16:$I$1194,9,0)</f>
        <v>#N/A</v>
      </c>
      <c r="W299" s="93"/>
    </row>
    <row r="300" spans="1:23" ht="57" hidden="1" customHeight="1" x14ac:dyDescent="0.25">
      <c r="A300" s="149">
        <v>279</v>
      </c>
      <c r="B300" s="149">
        <v>13</v>
      </c>
      <c r="C300" s="12" t="s">
        <v>36</v>
      </c>
      <c r="D300" s="12">
        <v>718336835</v>
      </c>
      <c r="E300" s="148" t="s">
        <v>451</v>
      </c>
      <c r="F300" s="149">
        <v>2</v>
      </c>
      <c r="G300" s="149">
        <v>1</v>
      </c>
      <c r="H300" s="149">
        <v>8</v>
      </c>
      <c r="I300" s="13">
        <v>432.7</v>
      </c>
      <c r="J300" s="149">
        <v>20</v>
      </c>
      <c r="K300" s="149" t="s">
        <v>26</v>
      </c>
      <c r="L300" s="14">
        <v>2478203.44</v>
      </c>
      <c r="M300" s="14">
        <v>33022.519999999997</v>
      </c>
      <c r="N300" s="14">
        <v>0</v>
      </c>
      <c r="O300" s="14">
        <v>0</v>
      </c>
      <c r="P300" s="14">
        <v>0</v>
      </c>
      <c r="Q300" s="14">
        <v>59864.52</v>
      </c>
      <c r="R300" s="14">
        <v>2385316.4</v>
      </c>
      <c r="S300" s="14" t="s">
        <v>173</v>
      </c>
      <c r="U300" s="92" t="e">
        <f>VLOOKUP(D300,[1]TDSheet!$A$16:$I$1194,9,0)</f>
        <v>#N/A</v>
      </c>
      <c r="W300" s="93"/>
    </row>
    <row r="301" spans="1:23" ht="57" hidden="1" customHeight="1" x14ac:dyDescent="0.25">
      <c r="A301" s="149">
        <v>280</v>
      </c>
      <c r="B301" s="149">
        <v>14</v>
      </c>
      <c r="C301" s="12" t="s">
        <v>36</v>
      </c>
      <c r="D301" s="12">
        <v>99997654</v>
      </c>
      <c r="E301" s="148" t="s">
        <v>452</v>
      </c>
      <c r="F301" s="149">
        <v>2</v>
      </c>
      <c r="G301" s="149">
        <v>2</v>
      </c>
      <c r="H301" s="149">
        <v>8</v>
      </c>
      <c r="I301" s="13">
        <v>572.1</v>
      </c>
      <c r="J301" s="149">
        <v>16</v>
      </c>
      <c r="K301" s="149" t="s">
        <v>26</v>
      </c>
      <c r="L301" s="14">
        <v>3102319.7</v>
      </c>
      <c r="M301" s="14">
        <v>50030.52</v>
      </c>
      <c r="N301" s="14">
        <v>0</v>
      </c>
      <c r="O301" s="14">
        <v>0</v>
      </c>
      <c r="P301" s="14">
        <v>0</v>
      </c>
      <c r="Q301" s="14">
        <v>76400.990000000005</v>
      </c>
      <c r="R301" s="14">
        <v>2975888.19</v>
      </c>
      <c r="S301" s="14" t="s">
        <v>173</v>
      </c>
      <c r="U301" s="92" t="e">
        <f>VLOOKUP(D301,[1]TDSheet!$A$16:$I$1194,9,0)</f>
        <v>#N/A</v>
      </c>
      <c r="W301" s="93"/>
    </row>
    <row r="302" spans="1:23" ht="54.75" hidden="1" customHeight="1" x14ac:dyDescent="0.25">
      <c r="A302" s="149">
        <v>281</v>
      </c>
      <c r="B302" s="149">
        <v>15</v>
      </c>
      <c r="C302" s="108" t="s">
        <v>36</v>
      </c>
      <c r="D302" s="108">
        <v>737455345</v>
      </c>
      <c r="E302" s="107" t="s">
        <v>453</v>
      </c>
      <c r="F302" s="149">
        <v>3</v>
      </c>
      <c r="G302" s="149">
        <v>3</v>
      </c>
      <c r="H302" s="149">
        <v>16</v>
      </c>
      <c r="I302" s="13">
        <v>1159</v>
      </c>
      <c r="J302" s="149">
        <v>32</v>
      </c>
      <c r="K302" s="149" t="s">
        <v>26</v>
      </c>
      <c r="L302" s="14">
        <v>6662496.2199999997</v>
      </c>
      <c r="M302" s="14">
        <v>552055.93999999994</v>
      </c>
      <c r="N302" s="14">
        <v>0</v>
      </c>
      <c r="O302" s="14">
        <v>0</v>
      </c>
      <c r="P302" s="14">
        <v>0</v>
      </c>
      <c r="Q302" s="14">
        <v>150072.72</v>
      </c>
      <c r="R302" s="14">
        <v>5960367.5599999996</v>
      </c>
      <c r="S302" s="14" t="s">
        <v>173</v>
      </c>
      <c r="U302" s="92" t="e">
        <f>VLOOKUP(D302,[1]TDSheet!$A$16:$I$1194,9,0)</f>
        <v>#N/A</v>
      </c>
      <c r="W302" s="93"/>
    </row>
    <row r="303" spans="1:23" ht="57" hidden="1" customHeight="1" x14ac:dyDescent="0.25">
      <c r="A303" s="149">
        <v>282</v>
      </c>
      <c r="B303" s="149">
        <v>16</v>
      </c>
      <c r="C303" s="12" t="s">
        <v>36</v>
      </c>
      <c r="D303" s="12">
        <v>740963716</v>
      </c>
      <c r="E303" s="148" t="s">
        <v>454</v>
      </c>
      <c r="F303" s="149">
        <v>5</v>
      </c>
      <c r="G303" s="149">
        <v>6</v>
      </c>
      <c r="H303" s="149">
        <v>89</v>
      </c>
      <c r="I303" s="13">
        <v>4655.8999999999996</v>
      </c>
      <c r="J303" s="149">
        <v>220</v>
      </c>
      <c r="K303" s="149" t="s">
        <v>26</v>
      </c>
      <c r="L303" s="14">
        <v>27785823.289999999</v>
      </c>
      <c r="M303" s="14">
        <v>1096632.18</v>
      </c>
      <c r="N303" s="14">
        <v>0</v>
      </c>
      <c r="O303" s="14">
        <v>0</v>
      </c>
      <c r="P303" s="14">
        <v>0</v>
      </c>
      <c r="Q303" s="14">
        <v>682478.81</v>
      </c>
      <c r="R303" s="14">
        <v>26006712.300000001</v>
      </c>
      <c r="S303" s="14" t="s">
        <v>173</v>
      </c>
      <c r="U303" s="92" t="e">
        <f>VLOOKUP(D303,[1]TDSheet!$A$16:$I$1194,9,0)</f>
        <v>#N/A</v>
      </c>
      <c r="W303" s="93"/>
    </row>
    <row r="304" spans="1:23" ht="56.25" hidden="1" x14ac:dyDescent="0.25">
      <c r="A304" s="149">
        <v>283</v>
      </c>
      <c r="B304" s="149">
        <v>17</v>
      </c>
      <c r="C304" s="12" t="s">
        <v>36</v>
      </c>
      <c r="D304" s="12">
        <v>743077906</v>
      </c>
      <c r="E304" s="148" t="s">
        <v>455</v>
      </c>
      <c r="F304" s="149">
        <v>9</v>
      </c>
      <c r="G304" s="149">
        <v>2</v>
      </c>
      <c r="H304" s="149">
        <v>72</v>
      </c>
      <c r="I304" s="13">
        <v>4337.6000000000004</v>
      </c>
      <c r="J304" s="149">
        <v>172</v>
      </c>
      <c r="K304" s="149" t="s">
        <v>26</v>
      </c>
      <c r="L304" s="14">
        <v>26065762.149999999</v>
      </c>
      <c r="M304" s="14">
        <v>737951.79</v>
      </c>
      <c r="N304" s="14">
        <v>0</v>
      </c>
      <c r="O304" s="14">
        <v>0</v>
      </c>
      <c r="P304" s="14">
        <v>0</v>
      </c>
      <c r="Q304" s="14">
        <v>572726.01</v>
      </c>
      <c r="R304" s="14">
        <v>24755084.350000001</v>
      </c>
      <c r="S304" s="14" t="s">
        <v>173</v>
      </c>
      <c r="U304" s="92" t="e">
        <f>VLOOKUP(D304,[1]TDSheet!$A$16:$I$1194,9,0)</f>
        <v>#N/A</v>
      </c>
      <c r="W304" s="93"/>
    </row>
    <row r="305" spans="1:23" ht="75" hidden="1" x14ac:dyDescent="0.25">
      <c r="A305" s="149">
        <v>284</v>
      </c>
      <c r="B305" s="149">
        <v>18</v>
      </c>
      <c r="C305" s="12" t="s">
        <v>36</v>
      </c>
      <c r="D305" s="12">
        <v>739028260</v>
      </c>
      <c r="E305" s="148" t="s">
        <v>456</v>
      </c>
      <c r="F305" s="149">
        <v>4</v>
      </c>
      <c r="G305" s="149">
        <v>3</v>
      </c>
      <c r="H305" s="149">
        <v>49</v>
      </c>
      <c r="I305" s="13">
        <v>2269.3000000000002</v>
      </c>
      <c r="J305" s="149">
        <v>123</v>
      </c>
      <c r="K305" s="149" t="s">
        <v>26</v>
      </c>
      <c r="L305" s="14">
        <v>14593177.77</v>
      </c>
      <c r="M305" s="14">
        <v>1244577.9099999999</v>
      </c>
      <c r="N305" s="14">
        <v>0</v>
      </c>
      <c r="O305" s="14">
        <v>0</v>
      </c>
      <c r="P305" s="14">
        <v>0</v>
      </c>
      <c r="Q305" s="14">
        <v>338348.59</v>
      </c>
      <c r="R305" s="14">
        <v>13010251.27</v>
      </c>
      <c r="S305" s="14" t="s">
        <v>173</v>
      </c>
      <c r="U305" s="92" t="e">
        <f>VLOOKUP(D305,[1]TDSheet!$A$16:$I$1194,9,0)</f>
        <v>#N/A</v>
      </c>
      <c r="W305" s="93"/>
    </row>
    <row r="306" spans="1:23" ht="56.25" hidden="1" x14ac:dyDescent="0.25">
      <c r="A306" s="149">
        <v>285</v>
      </c>
      <c r="B306" s="149">
        <v>19</v>
      </c>
      <c r="C306" s="12" t="s">
        <v>36</v>
      </c>
      <c r="D306" s="12">
        <v>718378719</v>
      </c>
      <c r="E306" s="148" t="s">
        <v>457</v>
      </c>
      <c r="F306" s="149">
        <v>3</v>
      </c>
      <c r="G306" s="149">
        <v>2</v>
      </c>
      <c r="H306" s="149">
        <v>24</v>
      </c>
      <c r="I306" s="13">
        <v>1087.5999999999999</v>
      </c>
      <c r="J306" s="149">
        <v>40</v>
      </c>
      <c r="K306" s="149" t="s">
        <v>26</v>
      </c>
      <c r="L306" s="14">
        <v>5798493.5199999996</v>
      </c>
      <c r="M306" s="14">
        <v>501779.05</v>
      </c>
      <c r="N306" s="14">
        <v>0</v>
      </c>
      <c r="O306" s="14">
        <v>0</v>
      </c>
      <c r="P306" s="14">
        <v>0</v>
      </c>
      <c r="Q306" s="14">
        <v>135909.79999999999</v>
      </c>
      <c r="R306" s="14">
        <v>5160804.67</v>
      </c>
      <c r="S306" s="14" t="s">
        <v>173</v>
      </c>
      <c r="U306" s="92" t="e">
        <f>VLOOKUP(D306,[1]TDSheet!$A$16:$I$1194,9,0)</f>
        <v>#N/A</v>
      </c>
      <c r="W306" s="93"/>
    </row>
    <row r="307" spans="1:23" ht="57" hidden="1" customHeight="1" x14ac:dyDescent="0.25">
      <c r="A307" s="149">
        <v>286</v>
      </c>
      <c r="B307" s="149">
        <v>20</v>
      </c>
      <c r="C307" s="12" t="s">
        <v>36</v>
      </c>
      <c r="D307" s="12">
        <v>718340611</v>
      </c>
      <c r="E307" s="148" t="s">
        <v>458</v>
      </c>
      <c r="F307" s="149">
        <v>5</v>
      </c>
      <c r="G307" s="149">
        <v>6</v>
      </c>
      <c r="H307" s="149">
        <v>78</v>
      </c>
      <c r="I307" s="13">
        <v>4265.8</v>
      </c>
      <c r="J307" s="149">
        <v>118</v>
      </c>
      <c r="K307" s="149" t="s">
        <v>26</v>
      </c>
      <c r="L307" s="14">
        <v>25149111.850000001</v>
      </c>
      <c r="M307" s="14">
        <v>1760480.42</v>
      </c>
      <c r="N307" s="14">
        <v>0</v>
      </c>
      <c r="O307" s="14">
        <v>0</v>
      </c>
      <c r="P307" s="14">
        <v>0</v>
      </c>
      <c r="Q307" s="14">
        <v>472668.64</v>
      </c>
      <c r="R307" s="14">
        <v>22915962.789999999</v>
      </c>
      <c r="S307" s="14" t="s">
        <v>173</v>
      </c>
      <c r="U307" s="92" t="e">
        <f>VLOOKUP(D307,[1]TDSheet!$A$16:$I$1194,9,0)</f>
        <v>#N/A</v>
      </c>
      <c r="W307" s="93"/>
    </row>
    <row r="308" spans="1:23" ht="56.25" hidden="1" x14ac:dyDescent="0.25">
      <c r="A308" s="149">
        <v>287</v>
      </c>
      <c r="B308" s="149">
        <v>21</v>
      </c>
      <c r="C308" s="12" t="s">
        <v>36</v>
      </c>
      <c r="D308" s="12">
        <v>740963609</v>
      </c>
      <c r="E308" s="148" t="s">
        <v>459</v>
      </c>
      <c r="F308" s="149">
        <v>9</v>
      </c>
      <c r="G308" s="149">
        <v>2</v>
      </c>
      <c r="H308" s="149">
        <v>72</v>
      </c>
      <c r="I308" s="13">
        <v>4420.3999999999996</v>
      </c>
      <c r="J308" s="149">
        <v>184</v>
      </c>
      <c r="K308" s="149" t="s">
        <v>26</v>
      </c>
      <c r="L308" s="14">
        <v>19242271.899999999</v>
      </c>
      <c r="M308" s="14">
        <v>2058290.61</v>
      </c>
      <c r="N308" s="14">
        <v>0</v>
      </c>
      <c r="O308" s="14">
        <v>0</v>
      </c>
      <c r="P308" s="14">
        <v>0</v>
      </c>
      <c r="Q308" s="14">
        <v>549521.81999999995</v>
      </c>
      <c r="R308" s="14">
        <v>16634459.470000001</v>
      </c>
      <c r="S308" s="14" t="s">
        <v>173</v>
      </c>
      <c r="U308" s="92" t="e">
        <f>VLOOKUP(D308,[1]TDSheet!$A$16:$I$1194,9,0)</f>
        <v>#N/A</v>
      </c>
      <c r="W308" s="93"/>
    </row>
    <row r="309" spans="1:23" ht="57" hidden="1" customHeight="1" x14ac:dyDescent="0.25">
      <c r="A309" s="149">
        <v>288</v>
      </c>
      <c r="B309" s="149">
        <v>22</v>
      </c>
      <c r="C309" s="12" t="s">
        <v>36</v>
      </c>
      <c r="D309" s="12">
        <v>718359719</v>
      </c>
      <c r="E309" s="148" t="s">
        <v>460</v>
      </c>
      <c r="F309" s="149">
        <v>9</v>
      </c>
      <c r="G309" s="149">
        <v>1</v>
      </c>
      <c r="H309" s="149">
        <v>32</v>
      </c>
      <c r="I309" s="13">
        <v>2133.8000000000002</v>
      </c>
      <c r="J309" s="149">
        <v>70</v>
      </c>
      <c r="K309" s="149" t="s">
        <v>26</v>
      </c>
      <c r="L309" s="14">
        <v>11500927.1</v>
      </c>
      <c r="M309" s="14">
        <v>1064606.7</v>
      </c>
      <c r="N309" s="14">
        <v>0</v>
      </c>
      <c r="O309" s="14">
        <v>0</v>
      </c>
      <c r="P309" s="14">
        <v>0</v>
      </c>
      <c r="Q309" s="14">
        <v>284210.36</v>
      </c>
      <c r="R309" s="14">
        <v>10152110.039999999</v>
      </c>
      <c r="S309" s="14" t="s">
        <v>173</v>
      </c>
      <c r="U309" s="92" t="e">
        <f>VLOOKUP(D309,[1]TDSheet!$A$16:$I$1194,9,0)</f>
        <v>#N/A</v>
      </c>
      <c r="W309" s="93"/>
    </row>
    <row r="310" spans="1:23" ht="57" hidden="1" customHeight="1" x14ac:dyDescent="0.25">
      <c r="A310" s="149">
        <v>289</v>
      </c>
      <c r="B310" s="149">
        <v>23</v>
      </c>
      <c r="C310" s="12" t="s">
        <v>36</v>
      </c>
      <c r="D310" s="12">
        <v>739725035</v>
      </c>
      <c r="E310" s="148" t="s">
        <v>461</v>
      </c>
      <c r="F310" s="149">
        <v>5</v>
      </c>
      <c r="G310" s="149">
        <v>6</v>
      </c>
      <c r="H310" s="149">
        <v>92</v>
      </c>
      <c r="I310" s="13">
        <v>4973.7</v>
      </c>
      <c r="J310" s="149">
        <v>179</v>
      </c>
      <c r="K310" s="149" t="s">
        <v>26</v>
      </c>
      <c r="L310" s="14">
        <v>32092034.710000001</v>
      </c>
      <c r="M310" s="14">
        <v>2514149.9700000002</v>
      </c>
      <c r="N310" s="14">
        <v>0</v>
      </c>
      <c r="O310" s="14">
        <v>0</v>
      </c>
      <c r="P310" s="14">
        <v>0</v>
      </c>
      <c r="Q310" s="14">
        <v>672800.09</v>
      </c>
      <c r="R310" s="14">
        <v>28905084.649999999</v>
      </c>
      <c r="S310" s="14" t="s">
        <v>173</v>
      </c>
      <c r="U310" s="92" t="e">
        <f>VLOOKUP(D310,[1]TDSheet!$A$16:$I$1194,9,0)</f>
        <v>#N/A</v>
      </c>
      <c r="W310" s="93"/>
    </row>
    <row r="311" spans="1:23" ht="57" hidden="1" customHeight="1" x14ac:dyDescent="0.25">
      <c r="A311" s="149">
        <v>290</v>
      </c>
      <c r="B311" s="149">
        <v>24</v>
      </c>
      <c r="C311" s="12" t="s">
        <v>36</v>
      </c>
      <c r="D311" s="12">
        <v>739726240</v>
      </c>
      <c r="E311" s="148" t="s">
        <v>462</v>
      </c>
      <c r="F311" s="149">
        <v>5</v>
      </c>
      <c r="G311" s="149">
        <v>6</v>
      </c>
      <c r="H311" s="149">
        <v>91</v>
      </c>
      <c r="I311" s="13">
        <v>5099.2</v>
      </c>
      <c r="J311" s="149">
        <v>203</v>
      </c>
      <c r="K311" s="149" t="s">
        <v>26</v>
      </c>
      <c r="L311" s="14">
        <v>23807886.989999998</v>
      </c>
      <c r="M311" s="14">
        <v>321054.74</v>
      </c>
      <c r="N311" s="14">
        <v>0</v>
      </c>
      <c r="O311" s="14">
        <v>0</v>
      </c>
      <c r="P311" s="14">
        <v>0</v>
      </c>
      <c r="Q311" s="14">
        <v>552682.44999999995</v>
      </c>
      <c r="R311" s="14">
        <v>22934149.800000001</v>
      </c>
      <c r="S311" s="14" t="s">
        <v>173</v>
      </c>
      <c r="U311" s="92" t="e">
        <f>VLOOKUP(D311,[1]TDSheet!$A$16:$I$1194,9,0)</f>
        <v>#N/A</v>
      </c>
      <c r="W311" s="93"/>
    </row>
    <row r="312" spans="1:23" ht="75" hidden="1" x14ac:dyDescent="0.25">
      <c r="A312" s="149">
        <v>291</v>
      </c>
      <c r="B312" s="149">
        <v>25</v>
      </c>
      <c r="C312" s="12" t="s">
        <v>36</v>
      </c>
      <c r="D312" s="12">
        <v>48400997</v>
      </c>
      <c r="E312" s="148" t="s">
        <v>463</v>
      </c>
      <c r="F312" s="149">
        <v>5</v>
      </c>
      <c r="G312" s="149">
        <v>2</v>
      </c>
      <c r="H312" s="149">
        <v>40</v>
      </c>
      <c r="I312" s="13">
        <v>2024.3</v>
      </c>
      <c r="J312" s="149">
        <v>118</v>
      </c>
      <c r="K312" s="149" t="s">
        <v>26</v>
      </c>
      <c r="L312" s="14">
        <v>9059526.0700000003</v>
      </c>
      <c r="M312" s="14">
        <v>948057.38</v>
      </c>
      <c r="N312" s="14">
        <v>0</v>
      </c>
      <c r="O312" s="14">
        <v>0</v>
      </c>
      <c r="P312" s="14">
        <v>0</v>
      </c>
      <c r="Q312" s="14">
        <v>254725.71</v>
      </c>
      <c r="R312" s="14">
        <v>7856742.9800000004</v>
      </c>
      <c r="S312" s="14" t="s">
        <v>173</v>
      </c>
      <c r="U312" s="92" t="e">
        <f>VLOOKUP(D312,[1]TDSheet!$A$16:$I$1194,9,0)</f>
        <v>#N/A</v>
      </c>
      <c r="W312" s="93"/>
    </row>
    <row r="313" spans="1:23" ht="57" hidden="1" customHeight="1" x14ac:dyDescent="0.25">
      <c r="A313" s="149">
        <v>292</v>
      </c>
      <c r="B313" s="149">
        <v>26</v>
      </c>
      <c r="C313" s="12" t="s">
        <v>36</v>
      </c>
      <c r="D313" s="12">
        <v>78918340</v>
      </c>
      <c r="E313" s="148" t="s">
        <v>464</v>
      </c>
      <c r="F313" s="149">
        <v>4</v>
      </c>
      <c r="G313" s="149">
        <v>3</v>
      </c>
      <c r="H313" s="149">
        <v>24</v>
      </c>
      <c r="I313" s="13">
        <v>3155.6</v>
      </c>
      <c r="J313" s="149">
        <v>49</v>
      </c>
      <c r="K313" s="149" t="s">
        <v>26</v>
      </c>
      <c r="L313" s="14">
        <v>2349125.0099999998</v>
      </c>
      <c r="M313" s="14">
        <v>1335619.8400000001</v>
      </c>
      <c r="N313" s="14">
        <v>0</v>
      </c>
      <c r="O313" s="14">
        <v>0</v>
      </c>
      <c r="P313" s="14">
        <v>0</v>
      </c>
      <c r="Q313" s="14">
        <v>359448.03</v>
      </c>
      <c r="R313" s="14">
        <v>654057.14</v>
      </c>
      <c r="S313" s="14" t="s">
        <v>173</v>
      </c>
      <c r="U313" s="92" t="e">
        <f>VLOOKUP(D313,[1]TDSheet!$A$16:$I$1194,9,0)</f>
        <v>#N/A</v>
      </c>
      <c r="W313" s="93"/>
    </row>
    <row r="314" spans="1:23" ht="57" hidden="1" customHeight="1" x14ac:dyDescent="0.25">
      <c r="A314" s="149">
        <v>293</v>
      </c>
      <c r="B314" s="149">
        <v>27</v>
      </c>
      <c r="C314" s="12" t="s">
        <v>36</v>
      </c>
      <c r="D314" s="12">
        <v>738408413</v>
      </c>
      <c r="E314" s="148" t="s">
        <v>465</v>
      </c>
      <c r="F314" s="149">
        <v>5</v>
      </c>
      <c r="G314" s="149">
        <v>4</v>
      </c>
      <c r="H314" s="149">
        <v>60</v>
      </c>
      <c r="I314" s="13">
        <v>3423.9</v>
      </c>
      <c r="J314" s="149">
        <v>135</v>
      </c>
      <c r="K314" s="149" t="s">
        <v>26</v>
      </c>
      <c r="L314" s="14">
        <v>20345455.77</v>
      </c>
      <c r="M314" s="14">
        <v>1732909.61</v>
      </c>
      <c r="N314" s="14">
        <v>0</v>
      </c>
      <c r="O314" s="14">
        <v>0</v>
      </c>
      <c r="P314" s="14">
        <v>0</v>
      </c>
      <c r="Q314" s="14">
        <v>464051.73</v>
      </c>
      <c r="R314" s="14">
        <v>18148494.43</v>
      </c>
      <c r="S314" s="14" t="s">
        <v>173</v>
      </c>
      <c r="U314" s="92" t="e">
        <f>VLOOKUP(D314,[1]TDSheet!$A$16:$I$1194,9,0)</f>
        <v>#N/A</v>
      </c>
      <c r="W314" s="93"/>
    </row>
    <row r="315" spans="1:23" ht="48" hidden="1" customHeight="1" x14ac:dyDescent="0.25">
      <c r="A315" s="286" t="s">
        <v>466</v>
      </c>
      <c r="B315" s="287"/>
      <c r="C315" s="287"/>
      <c r="D315" s="287"/>
      <c r="E315" s="288"/>
      <c r="F315" s="149" t="s">
        <v>171</v>
      </c>
      <c r="G315" s="149" t="s">
        <v>171</v>
      </c>
      <c r="H315" s="149" t="s">
        <v>171</v>
      </c>
      <c r="I315" s="13">
        <v>183006.6</v>
      </c>
      <c r="J315" s="149">
        <v>7179</v>
      </c>
      <c r="K315" s="149" t="s">
        <v>171</v>
      </c>
      <c r="L315" s="14">
        <v>537067253.50999999</v>
      </c>
      <c r="M315" s="14">
        <v>63581097.790000014</v>
      </c>
      <c r="N315" s="14">
        <v>0</v>
      </c>
      <c r="O315" s="14">
        <v>0</v>
      </c>
      <c r="P315" s="14">
        <v>0</v>
      </c>
      <c r="Q315" s="14">
        <v>21094891.890000001</v>
      </c>
      <c r="R315" s="14">
        <v>452391263.8300001</v>
      </c>
      <c r="S315" s="14"/>
      <c r="U315" s="92" t="e">
        <f>VLOOKUP(D315,[1]TDSheet!$A$16:$I$1194,9,0)</f>
        <v>#N/A</v>
      </c>
      <c r="W315" s="93"/>
    </row>
    <row r="316" spans="1:23" ht="57" hidden="1" customHeight="1" x14ac:dyDescent="0.25">
      <c r="A316" s="149">
        <v>294</v>
      </c>
      <c r="B316" s="149">
        <v>1</v>
      </c>
      <c r="C316" s="12" t="s">
        <v>37</v>
      </c>
      <c r="D316" s="12">
        <v>99996016</v>
      </c>
      <c r="E316" s="148" t="s">
        <v>467</v>
      </c>
      <c r="F316" s="149">
        <v>2</v>
      </c>
      <c r="G316" s="149">
        <v>2</v>
      </c>
      <c r="H316" s="149">
        <v>15</v>
      </c>
      <c r="I316" s="13">
        <v>767.8</v>
      </c>
      <c r="J316" s="149">
        <v>16</v>
      </c>
      <c r="K316" s="149" t="s">
        <v>26</v>
      </c>
      <c r="L316" s="14">
        <v>2898550.4</v>
      </c>
      <c r="M316" s="14">
        <v>279.02999999999997</v>
      </c>
      <c r="N316" s="14">
        <v>0</v>
      </c>
      <c r="O316" s="14">
        <v>0</v>
      </c>
      <c r="P316" s="14">
        <v>0</v>
      </c>
      <c r="Q316" s="14">
        <v>63594.83</v>
      </c>
      <c r="R316" s="14">
        <v>2834676.54</v>
      </c>
      <c r="S316" s="14" t="s">
        <v>173</v>
      </c>
      <c r="U316" s="92" t="e">
        <f>VLOOKUP(D316,[1]TDSheet!$A$16:$I$1194,9,0)</f>
        <v>#N/A</v>
      </c>
      <c r="W316" s="93"/>
    </row>
    <row r="317" spans="1:23" ht="57" hidden="1" customHeight="1" x14ac:dyDescent="0.25">
      <c r="A317" s="149">
        <v>295</v>
      </c>
      <c r="B317" s="149">
        <v>2</v>
      </c>
      <c r="C317" s="12" t="s">
        <v>37</v>
      </c>
      <c r="D317" s="12">
        <v>747365371</v>
      </c>
      <c r="E317" s="148" t="s">
        <v>468</v>
      </c>
      <c r="F317" s="149">
        <v>2</v>
      </c>
      <c r="G317" s="149">
        <v>1</v>
      </c>
      <c r="H317" s="149">
        <v>9</v>
      </c>
      <c r="I317" s="13">
        <v>398.8</v>
      </c>
      <c r="J317" s="149">
        <v>20</v>
      </c>
      <c r="K317" s="149" t="s">
        <v>26</v>
      </c>
      <c r="L317" s="14">
        <v>2631965</v>
      </c>
      <c r="M317" s="14">
        <v>30539.57</v>
      </c>
      <c r="N317" s="14">
        <v>0</v>
      </c>
      <c r="O317" s="14">
        <v>0</v>
      </c>
      <c r="P317" s="14">
        <v>0</v>
      </c>
      <c r="Q317" s="14">
        <v>52988.35</v>
      </c>
      <c r="R317" s="14">
        <v>2548437.08</v>
      </c>
      <c r="S317" s="14" t="s">
        <v>173</v>
      </c>
      <c r="U317" s="92" t="e">
        <f>VLOOKUP(D317,[1]TDSheet!$A$16:$I$1194,9,0)</f>
        <v>#N/A</v>
      </c>
      <c r="W317" s="93"/>
    </row>
    <row r="318" spans="1:23" ht="57" hidden="1" customHeight="1" x14ac:dyDescent="0.25">
      <c r="A318" s="149">
        <v>296</v>
      </c>
      <c r="B318" s="149">
        <v>3</v>
      </c>
      <c r="C318" s="12" t="s">
        <v>37</v>
      </c>
      <c r="D318" s="12">
        <v>746917121</v>
      </c>
      <c r="E318" s="148" t="s">
        <v>469</v>
      </c>
      <c r="F318" s="149">
        <v>2</v>
      </c>
      <c r="G318" s="149">
        <v>1</v>
      </c>
      <c r="H318" s="149">
        <v>30</v>
      </c>
      <c r="I318" s="13">
        <v>869.6</v>
      </c>
      <c r="J318" s="149">
        <v>30</v>
      </c>
      <c r="K318" s="149" t="s">
        <v>26</v>
      </c>
      <c r="L318" s="14">
        <v>3131429.6</v>
      </c>
      <c r="M318" s="14">
        <v>24081.82</v>
      </c>
      <c r="N318" s="14">
        <v>0</v>
      </c>
      <c r="O318" s="14">
        <v>0</v>
      </c>
      <c r="P318" s="14">
        <v>0</v>
      </c>
      <c r="Q318" s="14">
        <v>66914.740000000005</v>
      </c>
      <c r="R318" s="14">
        <v>3040433.04</v>
      </c>
      <c r="S318" s="14" t="s">
        <v>173</v>
      </c>
      <c r="U318" s="92" t="e">
        <f>VLOOKUP(D318,[1]TDSheet!$A$16:$I$1194,9,0)</f>
        <v>#N/A</v>
      </c>
      <c r="W318" s="93"/>
    </row>
    <row r="319" spans="1:23" ht="57" hidden="1" customHeight="1" x14ac:dyDescent="0.25">
      <c r="A319" s="149">
        <v>297</v>
      </c>
      <c r="B319" s="149">
        <v>4</v>
      </c>
      <c r="C319" s="12" t="s">
        <v>37</v>
      </c>
      <c r="D319" s="12">
        <v>99999748</v>
      </c>
      <c r="E319" s="148" t="s">
        <v>470</v>
      </c>
      <c r="F319" s="149">
        <v>2</v>
      </c>
      <c r="G319" s="149">
        <v>1</v>
      </c>
      <c r="H319" s="149">
        <v>8</v>
      </c>
      <c r="I319" s="13">
        <v>417.4</v>
      </c>
      <c r="J319" s="149">
        <v>15</v>
      </c>
      <c r="K319" s="149" t="s">
        <v>26</v>
      </c>
      <c r="L319" s="14">
        <v>2133733.89</v>
      </c>
      <c r="M319" s="14">
        <v>25416.82</v>
      </c>
      <c r="N319" s="14">
        <v>0</v>
      </c>
      <c r="O319" s="14">
        <v>0</v>
      </c>
      <c r="P319" s="14">
        <v>0</v>
      </c>
      <c r="Q319" s="14">
        <v>44187.99</v>
      </c>
      <c r="R319" s="14">
        <v>2064129.08</v>
      </c>
      <c r="S319" s="14" t="s">
        <v>173</v>
      </c>
      <c r="U319" s="92" t="e">
        <f>VLOOKUP(D319,[1]TDSheet!$A$16:$I$1194,9,0)</f>
        <v>#N/A</v>
      </c>
      <c r="W319" s="93"/>
    </row>
    <row r="320" spans="1:23" ht="57" hidden="1" customHeight="1" x14ac:dyDescent="0.25">
      <c r="A320" s="149">
        <v>298</v>
      </c>
      <c r="B320" s="149">
        <v>5</v>
      </c>
      <c r="C320" s="12" t="s">
        <v>37</v>
      </c>
      <c r="D320" s="12">
        <v>99999699</v>
      </c>
      <c r="E320" s="148" t="s">
        <v>471</v>
      </c>
      <c r="F320" s="149">
        <v>2</v>
      </c>
      <c r="G320" s="149">
        <v>1</v>
      </c>
      <c r="H320" s="149">
        <v>6</v>
      </c>
      <c r="I320" s="13">
        <v>437.9</v>
      </c>
      <c r="J320" s="149">
        <v>15</v>
      </c>
      <c r="K320" s="149" t="s">
        <v>26</v>
      </c>
      <c r="L320" s="14">
        <v>1133300.1200000001</v>
      </c>
      <c r="M320" s="14">
        <v>29105.32</v>
      </c>
      <c r="N320" s="14">
        <v>0</v>
      </c>
      <c r="O320" s="14">
        <v>0</v>
      </c>
      <c r="P320" s="14">
        <v>0</v>
      </c>
      <c r="Q320" s="14">
        <v>50591.11</v>
      </c>
      <c r="R320" s="14">
        <v>1053603.69</v>
      </c>
      <c r="S320" s="14" t="s">
        <v>173</v>
      </c>
      <c r="U320" s="92" t="e">
        <f>VLOOKUP(D320,[1]TDSheet!$A$16:$I$1194,9,0)</f>
        <v>#N/A</v>
      </c>
      <c r="W320" s="93"/>
    </row>
    <row r="321" spans="1:23" ht="57" hidden="1" customHeight="1" x14ac:dyDescent="0.25">
      <c r="A321" s="149">
        <v>299</v>
      </c>
      <c r="B321" s="149">
        <v>6</v>
      </c>
      <c r="C321" s="12" t="s">
        <v>37</v>
      </c>
      <c r="D321" s="12">
        <v>743164892</v>
      </c>
      <c r="E321" s="148" t="s">
        <v>472</v>
      </c>
      <c r="F321" s="149">
        <v>3</v>
      </c>
      <c r="G321" s="149">
        <v>1</v>
      </c>
      <c r="H321" s="149">
        <v>8</v>
      </c>
      <c r="I321" s="13">
        <v>811.5</v>
      </c>
      <c r="J321" s="149">
        <v>12</v>
      </c>
      <c r="K321" s="149" t="s">
        <v>26</v>
      </c>
      <c r="L321" s="14">
        <v>3086998.7</v>
      </c>
      <c r="M321" s="14">
        <v>297297.15999999997</v>
      </c>
      <c r="N321" s="14">
        <v>0</v>
      </c>
      <c r="O321" s="14">
        <v>0</v>
      </c>
      <c r="P321" s="14">
        <v>0</v>
      </c>
      <c r="Q321" s="14">
        <v>79586.740000000005</v>
      </c>
      <c r="R321" s="14">
        <v>2710114.8</v>
      </c>
      <c r="S321" s="14" t="s">
        <v>173</v>
      </c>
      <c r="U321" s="92" t="e">
        <f>VLOOKUP(D321,[1]TDSheet!$A$16:$I$1194,9,0)</f>
        <v>#N/A</v>
      </c>
      <c r="W321" s="93"/>
    </row>
    <row r="322" spans="1:23" ht="56.25" hidden="1" x14ac:dyDescent="0.25">
      <c r="A322" s="149">
        <v>300</v>
      </c>
      <c r="B322" s="149">
        <v>7</v>
      </c>
      <c r="C322" s="12" t="s">
        <v>37</v>
      </c>
      <c r="D322" s="12">
        <v>746590131</v>
      </c>
      <c r="E322" s="148" t="s">
        <v>473</v>
      </c>
      <c r="F322" s="149">
        <v>2</v>
      </c>
      <c r="G322" s="149">
        <v>2</v>
      </c>
      <c r="H322" s="149">
        <v>12</v>
      </c>
      <c r="I322" s="13">
        <v>766.4</v>
      </c>
      <c r="J322" s="149">
        <v>27</v>
      </c>
      <c r="K322" s="149" t="s">
        <v>26</v>
      </c>
      <c r="L322" s="14">
        <v>2712247.04</v>
      </c>
      <c r="M322" s="14">
        <v>200624.84</v>
      </c>
      <c r="N322" s="14">
        <v>0</v>
      </c>
      <c r="O322" s="14">
        <v>0</v>
      </c>
      <c r="P322" s="14">
        <v>0</v>
      </c>
      <c r="Q322" s="14">
        <v>106047.09</v>
      </c>
      <c r="R322" s="14">
        <v>2405575.11</v>
      </c>
      <c r="S322" s="14" t="s">
        <v>173</v>
      </c>
      <c r="U322" s="92" t="e">
        <f>VLOOKUP(D322,[1]TDSheet!$A$16:$I$1194,9,0)</f>
        <v>#N/A</v>
      </c>
      <c r="W322" s="93"/>
    </row>
    <row r="323" spans="1:23" ht="57" hidden="1" customHeight="1" x14ac:dyDescent="0.25">
      <c r="A323" s="149">
        <v>301</v>
      </c>
      <c r="B323" s="149">
        <v>8</v>
      </c>
      <c r="C323" s="12" t="s">
        <v>37</v>
      </c>
      <c r="D323" s="12">
        <v>746584403</v>
      </c>
      <c r="E323" s="148" t="s">
        <v>474</v>
      </c>
      <c r="F323" s="149">
        <v>2</v>
      </c>
      <c r="G323" s="149">
        <v>2</v>
      </c>
      <c r="H323" s="149">
        <v>8</v>
      </c>
      <c r="I323" s="13">
        <v>493.5</v>
      </c>
      <c r="J323" s="149">
        <v>15</v>
      </c>
      <c r="K323" s="149" t="s">
        <v>26</v>
      </c>
      <c r="L323" s="14">
        <v>2703719.65</v>
      </c>
      <c r="M323" s="14">
        <v>185982.37</v>
      </c>
      <c r="N323" s="14">
        <v>0</v>
      </c>
      <c r="O323" s="14">
        <v>0</v>
      </c>
      <c r="P323" s="14">
        <v>0</v>
      </c>
      <c r="Q323" s="14">
        <v>54810.65</v>
      </c>
      <c r="R323" s="14">
        <v>2462926.63</v>
      </c>
      <c r="S323" s="14" t="s">
        <v>173</v>
      </c>
      <c r="U323" s="92" t="e">
        <f>VLOOKUP(D323,[1]TDSheet!$A$16:$I$1194,9,0)</f>
        <v>#N/A</v>
      </c>
      <c r="W323" s="93"/>
    </row>
    <row r="324" spans="1:23" ht="57" hidden="1" customHeight="1" x14ac:dyDescent="0.25">
      <c r="A324" s="149">
        <v>302</v>
      </c>
      <c r="B324" s="149">
        <v>9</v>
      </c>
      <c r="C324" s="12" t="s">
        <v>37</v>
      </c>
      <c r="D324" s="12">
        <v>99995215</v>
      </c>
      <c r="E324" s="148" t="s">
        <v>475</v>
      </c>
      <c r="F324" s="149">
        <v>3</v>
      </c>
      <c r="G324" s="149">
        <v>2</v>
      </c>
      <c r="H324" s="149">
        <v>13</v>
      </c>
      <c r="I324" s="13">
        <v>2047.5</v>
      </c>
      <c r="J324" s="149">
        <v>35</v>
      </c>
      <c r="K324" s="149" t="s">
        <v>26</v>
      </c>
      <c r="L324" s="14">
        <v>3430495.52</v>
      </c>
      <c r="M324" s="14">
        <v>319110.21999999997</v>
      </c>
      <c r="N324" s="14">
        <v>0</v>
      </c>
      <c r="O324" s="14">
        <v>0</v>
      </c>
      <c r="P324" s="14">
        <v>0</v>
      </c>
      <c r="Q324" s="14">
        <v>131693.60999999999</v>
      </c>
      <c r="R324" s="14">
        <v>2979691.69</v>
      </c>
      <c r="S324" s="14" t="s">
        <v>173</v>
      </c>
      <c r="U324" s="92" t="e">
        <f>VLOOKUP(D324,[1]TDSheet!$A$16:$I$1194,9,0)</f>
        <v>#N/A</v>
      </c>
      <c r="W324" s="93"/>
    </row>
    <row r="325" spans="1:23" ht="57" hidden="1" customHeight="1" x14ac:dyDescent="0.25">
      <c r="A325" s="149">
        <v>303</v>
      </c>
      <c r="B325" s="149">
        <v>10</v>
      </c>
      <c r="C325" s="12" t="s">
        <v>37</v>
      </c>
      <c r="D325" s="12">
        <v>99995734</v>
      </c>
      <c r="E325" s="148" t="s">
        <v>476</v>
      </c>
      <c r="F325" s="149">
        <v>3</v>
      </c>
      <c r="G325" s="149">
        <v>2</v>
      </c>
      <c r="H325" s="149">
        <v>18</v>
      </c>
      <c r="I325" s="13">
        <v>1265.7</v>
      </c>
      <c r="J325" s="149">
        <v>45</v>
      </c>
      <c r="K325" s="149" t="s">
        <v>26</v>
      </c>
      <c r="L325" s="14">
        <v>4564337.3499999996</v>
      </c>
      <c r="M325" s="14">
        <v>40297.93</v>
      </c>
      <c r="N325" s="14">
        <v>0</v>
      </c>
      <c r="O325" s="14">
        <v>0</v>
      </c>
      <c r="P325" s="14">
        <v>0</v>
      </c>
      <c r="Q325" s="14">
        <v>148173.18</v>
      </c>
      <c r="R325" s="14">
        <v>4375866.24</v>
      </c>
      <c r="S325" s="14" t="s">
        <v>173</v>
      </c>
      <c r="U325" s="92" t="e">
        <f>VLOOKUP(D325,[1]TDSheet!$A$16:$I$1194,9,0)</f>
        <v>#N/A</v>
      </c>
      <c r="W325" s="93"/>
    </row>
    <row r="326" spans="1:23" ht="57" hidden="1" customHeight="1" x14ac:dyDescent="0.25">
      <c r="A326" s="149">
        <v>304</v>
      </c>
      <c r="B326" s="149">
        <v>11</v>
      </c>
      <c r="C326" s="12" t="s">
        <v>37</v>
      </c>
      <c r="D326" s="12">
        <v>739732205</v>
      </c>
      <c r="E326" s="148" t="s">
        <v>477</v>
      </c>
      <c r="F326" s="149">
        <v>2</v>
      </c>
      <c r="G326" s="149">
        <v>2</v>
      </c>
      <c r="H326" s="149">
        <v>8</v>
      </c>
      <c r="I326" s="13">
        <v>550.9</v>
      </c>
      <c r="J326" s="149">
        <v>20</v>
      </c>
      <c r="K326" s="149" t="s">
        <v>26</v>
      </c>
      <c r="L326" s="14">
        <v>2190107.36</v>
      </c>
      <c r="M326" s="14">
        <v>39172.089999999997</v>
      </c>
      <c r="N326" s="14">
        <v>0</v>
      </c>
      <c r="O326" s="14">
        <v>0</v>
      </c>
      <c r="P326" s="14">
        <v>0</v>
      </c>
      <c r="Q326" s="14">
        <v>67879.520000000004</v>
      </c>
      <c r="R326" s="14">
        <v>2083055.75</v>
      </c>
      <c r="S326" s="14" t="s">
        <v>173</v>
      </c>
      <c r="U326" s="92" t="e">
        <f>VLOOKUP(D326,[1]TDSheet!$A$16:$I$1194,9,0)</f>
        <v>#N/A</v>
      </c>
      <c r="W326" s="93"/>
    </row>
    <row r="327" spans="1:23" ht="57" hidden="1" customHeight="1" x14ac:dyDescent="0.25">
      <c r="A327" s="149">
        <v>305</v>
      </c>
      <c r="B327" s="149">
        <v>12</v>
      </c>
      <c r="C327" s="12" t="s">
        <v>37</v>
      </c>
      <c r="D327" s="12">
        <v>99995206</v>
      </c>
      <c r="E327" s="148" t="s">
        <v>478</v>
      </c>
      <c r="F327" s="149">
        <v>3</v>
      </c>
      <c r="G327" s="149">
        <v>2</v>
      </c>
      <c r="H327" s="149">
        <v>16</v>
      </c>
      <c r="I327" s="13">
        <v>1041.2</v>
      </c>
      <c r="J327" s="149">
        <v>31</v>
      </c>
      <c r="K327" s="149" t="s">
        <v>26</v>
      </c>
      <c r="L327" s="14">
        <v>4943086.87</v>
      </c>
      <c r="M327" s="14">
        <v>27419.29</v>
      </c>
      <c r="N327" s="14">
        <v>0</v>
      </c>
      <c r="O327" s="14">
        <v>0</v>
      </c>
      <c r="P327" s="14">
        <v>0</v>
      </c>
      <c r="Q327" s="14">
        <v>146900</v>
      </c>
      <c r="R327" s="14">
        <v>4768767.58</v>
      </c>
      <c r="S327" s="14" t="s">
        <v>173</v>
      </c>
      <c r="U327" s="92" t="e">
        <f>VLOOKUP(D327,[1]TDSheet!$A$16:$I$1194,9,0)</f>
        <v>#N/A</v>
      </c>
      <c r="W327" s="93"/>
    </row>
    <row r="328" spans="1:23" ht="57" hidden="1" customHeight="1" x14ac:dyDescent="0.25">
      <c r="A328" s="149">
        <v>306</v>
      </c>
      <c r="B328" s="149">
        <v>13</v>
      </c>
      <c r="C328" s="12" t="s">
        <v>37</v>
      </c>
      <c r="D328" s="12">
        <v>738150589</v>
      </c>
      <c r="E328" s="148" t="s">
        <v>479</v>
      </c>
      <c r="F328" s="149">
        <v>3</v>
      </c>
      <c r="G328" s="149">
        <v>2</v>
      </c>
      <c r="H328" s="149">
        <v>36</v>
      </c>
      <c r="I328" s="13">
        <v>933.2</v>
      </c>
      <c r="J328" s="149">
        <v>23</v>
      </c>
      <c r="K328" s="149" t="s">
        <v>26</v>
      </c>
      <c r="L328" s="14">
        <v>3009168.02</v>
      </c>
      <c r="M328" s="14">
        <v>204787.34</v>
      </c>
      <c r="N328" s="14">
        <v>0</v>
      </c>
      <c r="O328" s="14">
        <v>0</v>
      </c>
      <c r="P328" s="14">
        <v>0</v>
      </c>
      <c r="Q328" s="14">
        <v>56351.37</v>
      </c>
      <c r="R328" s="14">
        <v>2748029.31</v>
      </c>
      <c r="S328" s="14" t="s">
        <v>173</v>
      </c>
      <c r="U328" s="92" t="e">
        <f>VLOOKUP(D328,[1]TDSheet!$A$16:$I$1194,9,0)</f>
        <v>#N/A</v>
      </c>
      <c r="W328" s="93"/>
    </row>
    <row r="329" spans="1:23" ht="57" hidden="1" customHeight="1" x14ac:dyDescent="0.25">
      <c r="A329" s="149">
        <v>307</v>
      </c>
      <c r="B329" s="149">
        <v>14</v>
      </c>
      <c r="C329" s="12" t="s">
        <v>37</v>
      </c>
      <c r="D329" s="12">
        <v>99995362</v>
      </c>
      <c r="E329" s="148" t="s">
        <v>480</v>
      </c>
      <c r="F329" s="149">
        <v>5</v>
      </c>
      <c r="G329" s="149">
        <v>2</v>
      </c>
      <c r="H329" s="149">
        <v>29</v>
      </c>
      <c r="I329" s="13">
        <v>1646.4</v>
      </c>
      <c r="J329" s="149">
        <v>46</v>
      </c>
      <c r="K329" s="149" t="s">
        <v>26</v>
      </c>
      <c r="L329" s="14">
        <v>8105628.1600000001</v>
      </c>
      <c r="M329" s="14">
        <v>807682.28</v>
      </c>
      <c r="N329" s="14">
        <v>0</v>
      </c>
      <c r="O329" s="14">
        <v>0</v>
      </c>
      <c r="P329" s="14">
        <v>0</v>
      </c>
      <c r="Q329" s="14">
        <v>215305.05</v>
      </c>
      <c r="R329" s="14">
        <v>7082640.8300000001</v>
      </c>
      <c r="S329" s="14" t="s">
        <v>173</v>
      </c>
      <c r="U329" s="92" t="e">
        <f>VLOOKUP(D329,[1]TDSheet!$A$16:$I$1194,9,0)</f>
        <v>#N/A</v>
      </c>
      <c r="W329" s="93"/>
    </row>
    <row r="330" spans="1:23" ht="57" hidden="1" customHeight="1" x14ac:dyDescent="0.25">
      <c r="A330" s="149">
        <v>308</v>
      </c>
      <c r="B330" s="149">
        <v>15</v>
      </c>
      <c r="C330" s="12" t="s">
        <v>37</v>
      </c>
      <c r="D330" s="12">
        <v>738929692</v>
      </c>
      <c r="E330" s="148" t="s">
        <v>481</v>
      </c>
      <c r="F330" s="149">
        <v>5</v>
      </c>
      <c r="G330" s="149">
        <v>4</v>
      </c>
      <c r="H330" s="149">
        <v>60</v>
      </c>
      <c r="I330" s="13">
        <v>3055.9</v>
      </c>
      <c r="J330" s="149">
        <v>138</v>
      </c>
      <c r="K330" s="149" t="s">
        <v>26</v>
      </c>
      <c r="L330" s="14">
        <v>5536602.8799999999</v>
      </c>
      <c r="M330" s="14">
        <v>57295.28</v>
      </c>
      <c r="N330" s="14">
        <v>0</v>
      </c>
      <c r="O330" s="14">
        <v>0</v>
      </c>
      <c r="P330" s="14">
        <v>0</v>
      </c>
      <c r="Q330" s="14">
        <v>373702.34</v>
      </c>
      <c r="R330" s="14">
        <v>5105605.26</v>
      </c>
      <c r="S330" s="14" t="s">
        <v>173</v>
      </c>
      <c r="U330" s="92" t="e">
        <f>VLOOKUP(D330,[1]TDSheet!$A$16:$I$1194,9,0)</f>
        <v>#N/A</v>
      </c>
      <c r="W330" s="93"/>
    </row>
    <row r="331" spans="1:23" ht="57" hidden="1" customHeight="1" x14ac:dyDescent="0.25">
      <c r="A331" s="149">
        <v>309</v>
      </c>
      <c r="B331" s="149">
        <v>16</v>
      </c>
      <c r="C331" s="12" t="s">
        <v>37</v>
      </c>
      <c r="D331" s="12">
        <v>748660997</v>
      </c>
      <c r="E331" s="148" t="s">
        <v>482</v>
      </c>
      <c r="F331" s="149">
        <v>3</v>
      </c>
      <c r="G331" s="149">
        <v>2</v>
      </c>
      <c r="H331" s="149">
        <v>22</v>
      </c>
      <c r="I331" s="13">
        <v>1187.5999999999999</v>
      </c>
      <c r="J331" s="149">
        <v>39</v>
      </c>
      <c r="K331" s="149" t="s">
        <v>26</v>
      </c>
      <c r="L331" s="14">
        <v>4850956.5</v>
      </c>
      <c r="M331" s="14">
        <v>406443.89</v>
      </c>
      <c r="N331" s="14">
        <v>0</v>
      </c>
      <c r="O331" s="14">
        <v>0</v>
      </c>
      <c r="P331" s="14">
        <v>0</v>
      </c>
      <c r="Q331" s="14">
        <v>107888.09</v>
      </c>
      <c r="R331" s="14">
        <v>4336624.5199999996</v>
      </c>
      <c r="S331" s="14" t="s">
        <v>173</v>
      </c>
      <c r="U331" s="92" t="e">
        <f>VLOOKUP(D331,[1]TDSheet!$A$16:$I$1194,9,0)</f>
        <v>#N/A</v>
      </c>
      <c r="W331" s="93"/>
    </row>
    <row r="332" spans="1:23" ht="57" hidden="1" customHeight="1" x14ac:dyDescent="0.25">
      <c r="A332" s="149">
        <v>310</v>
      </c>
      <c r="B332" s="149">
        <v>17</v>
      </c>
      <c r="C332" s="12" t="s">
        <v>37</v>
      </c>
      <c r="D332" s="12">
        <v>7309456131</v>
      </c>
      <c r="E332" s="148" t="s">
        <v>483</v>
      </c>
      <c r="F332" s="149">
        <v>2</v>
      </c>
      <c r="G332" s="149">
        <v>1</v>
      </c>
      <c r="H332" s="149">
        <v>10</v>
      </c>
      <c r="I332" s="13">
        <v>566.6</v>
      </c>
      <c r="J332" s="149">
        <v>24</v>
      </c>
      <c r="K332" s="149" t="s">
        <v>26</v>
      </c>
      <c r="L332" s="14">
        <v>2199912.7999999998</v>
      </c>
      <c r="M332" s="14">
        <v>13540.14</v>
      </c>
      <c r="N332" s="14">
        <v>0</v>
      </c>
      <c r="O332" s="14">
        <v>0</v>
      </c>
      <c r="P332" s="14">
        <v>0</v>
      </c>
      <c r="Q332" s="14">
        <v>72202.09</v>
      </c>
      <c r="R332" s="14">
        <v>2114170.5699999998</v>
      </c>
      <c r="S332" s="14" t="s">
        <v>173</v>
      </c>
      <c r="U332" s="92" t="e">
        <f>VLOOKUP(D332,[1]TDSheet!$A$16:$I$1194,9,0)</f>
        <v>#N/A</v>
      </c>
      <c r="W332" s="93"/>
    </row>
    <row r="333" spans="1:23" ht="81" hidden="1" customHeight="1" x14ac:dyDescent="0.25">
      <c r="A333" s="149">
        <v>311</v>
      </c>
      <c r="B333" s="149">
        <v>18</v>
      </c>
      <c r="C333" s="12" t="s">
        <v>37</v>
      </c>
      <c r="D333" s="12">
        <v>738847199</v>
      </c>
      <c r="E333" s="148" t="s">
        <v>484</v>
      </c>
      <c r="F333" s="149">
        <v>5</v>
      </c>
      <c r="G333" s="149">
        <v>4</v>
      </c>
      <c r="H333" s="149">
        <v>61</v>
      </c>
      <c r="I333" s="13">
        <v>3224</v>
      </c>
      <c r="J333" s="149">
        <v>108</v>
      </c>
      <c r="K333" s="149" t="s">
        <v>26</v>
      </c>
      <c r="L333" s="14">
        <v>13160322.52</v>
      </c>
      <c r="M333" s="14">
        <v>1241426.3700000001</v>
      </c>
      <c r="N333" s="14">
        <v>0</v>
      </c>
      <c r="O333" s="14">
        <v>0</v>
      </c>
      <c r="P333" s="14">
        <v>0</v>
      </c>
      <c r="Q333" s="14">
        <v>421068.72</v>
      </c>
      <c r="R333" s="14">
        <v>11497827.43</v>
      </c>
      <c r="S333" s="14" t="s">
        <v>173</v>
      </c>
      <c r="U333" s="92" t="e">
        <f>VLOOKUP(D333,[1]TDSheet!$A$16:$I$1194,9,0)</f>
        <v>#N/A</v>
      </c>
      <c r="W333" s="93"/>
    </row>
    <row r="334" spans="1:23" ht="56.25" hidden="1" x14ac:dyDescent="0.25">
      <c r="A334" s="149">
        <v>312</v>
      </c>
      <c r="B334" s="149">
        <v>19</v>
      </c>
      <c r="C334" s="108" t="s">
        <v>37</v>
      </c>
      <c r="D334" s="108">
        <v>99995117</v>
      </c>
      <c r="E334" s="107" t="s">
        <v>485</v>
      </c>
      <c r="F334" s="149">
        <v>4</v>
      </c>
      <c r="G334" s="149">
        <v>2</v>
      </c>
      <c r="H334" s="149">
        <v>32</v>
      </c>
      <c r="I334" s="13">
        <v>1223.3</v>
      </c>
      <c r="J334" s="149">
        <v>109</v>
      </c>
      <c r="K334" s="149" t="s">
        <v>26</v>
      </c>
      <c r="L334" s="14">
        <v>5764482.7999999998</v>
      </c>
      <c r="M334" s="14">
        <v>41830.43</v>
      </c>
      <c r="N334" s="14">
        <v>0</v>
      </c>
      <c r="O334" s="14">
        <v>0</v>
      </c>
      <c r="P334" s="14">
        <v>0</v>
      </c>
      <c r="Q334" s="14">
        <v>174045.6</v>
      </c>
      <c r="R334" s="14">
        <v>5548606.7699999996</v>
      </c>
      <c r="S334" s="14" t="s">
        <v>173</v>
      </c>
      <c r="U334" s="92" t="e">
        <f>VLOOKUP(D334,[1]TDSheet!$A$16:$I$1194,9,0)</f>
        <v>#N/A</v>
      </c>
      <c r="W334" s="93"/>
    </row>
    <row r="335" spans="1:23" ht="57" hidden="1" customHeight="1" x14ac:dyDescent="0.25">
      <c r="A335" s="149">
        <v>313</v>
      </c>
      <c r="B335" s="149">
        <v>20</v>
      </c>
      <c r="C335" s="12" t="s">
        <v>37</v>
      </c>
      <c r="D335" s="12">
        <v>748666272</v>
      </c>
      <c r="E335" s="148" t="s">
        <v>486</v>
      </c>
      <c r="F335" s="149">
        <v>2</v>
      </c>
      <c r="G335" s="149">
        <v>2</v>
      </c>
      <c r="H335" s="149">
        <v>14</v>
      </c>
      <c r="I335" s="13">
        <v>987.2</v>
      </c>
      <c r="J335" s="149">
        <v>29</v>
      </c>
      <c r="K335" s="149" t="s">
        <v>26</v>
      </c>
      <c r="L335" s="14">
        <v>1772885.89</v>
      </c>
      <c r="M335" s="14">
        <v>7652.6</v>
      </c>
      <c r="N335" s="14">
        <v>0</v>
      </c>
      <c r="O335" s="14">
        <v>0</v>
      </c>
      <c r="P335" s="14">
        <v>0</v>
      </c>
      <c r="Q335" s="14">
        <v>104804.45</v>
      </c>
      <c r="R335" s="14">
        <v>1660428.84</v>
      </c>
      <c r="S335" s="14" t="s">
        <v>173</v>
      </c>
      <c r="U335" s="92" t="e">
        <f>VLOOKUP(D335,[1]TDSheet!$A$16:$I$1194,9,0)</f>
        <v>#N/A</v>
      </c>
      <c r="W335" s="93"/>
    </row>
    <row r="336" spans="1:23" ht="57" hidden="1" customHeight="1" x14ac:dyDescent="0.25">
      <c r="A336" s="149">
        <v>314</v>
      </c>
      <c r="B336" s="149">
        <v>21</v>
      </c>
      <c r="C336" s="12" t="s">
        <v>37</v>
      </c>
      <c r="D336" s="12">
        <v>738200486</v>
      </c>
      <c r="E336" s="148" t="s">
        <v>487</v>
      </c>
      <c r="F336" s="149">
        <v>4</v>
      </c>
      <c r="G336" s="149">
        <v>4</v>
      </c>
      <c r="H336" s="149">
        <v>20</v>
      </c>
      <c r="I336" s="13">
        <v>2112.3000000000002</v>
      </c>
      <c r="J336" s="149">
        <v>50</v>
      </c>
      <c r="K336" s="149" t="s">
        <v>26</v>
      </c>
      <c r="L336" s="14">
        <v>8853905.8000000007</v>
      </c>
      <c r="M336" s="14">
        <v>983180.5</v>
      </c>
      <c r="N336" s="14">
        <v>0</v>
      </c>
      <c r="O336" s="14">
        <v>0</v>
      </c>
      <c r="P336" s="14">
        <v>0</v>
      </c>
      <c r="Q336" s="14">
        <v>279607.49</v>
      </c>
      <c r="R336" s="14">
        <v>7591117.8099999996</v>
      </c>
      <c r="S336" s="14" t="s">
        <v>173</v>
      </c>
      <c r="U336" s="92" t="e">
        <f>VLOOKUP(D336,[1]TDSheet!$A$16:$I$1194,9,0)</f>
        <v>#N/A</v>
      </c>
      <c r="W336" s="93"/>
    </row>
    <row r="337" spans="1:23" ht="57" hidden="1" customHeight="1" x14ac:dyDescent="0.25">
      <c r="A337" s="149">
        <v>315</v>
      </c>
      <c r="B337" s="149">
        <v>22</v>
      </c>
      <c r="C337" s="12" t="s">
        <v>37</v>
      </c>
      <c r="D337" s="12">
        <v>746896286</v>
      </c>
      <c r="E337" s="148" t="s">
        <v>488</v>
      </c>
      <c r="F337" s="149">
        <v>4</v>
      </c>
      <c r="G337" s="149">
        <v>2</v>
      </c>
      <c r="H337" s="149">
        <v>56</v>
      </c>
      <c r="I337" s="13">
        <v>2006</v>
      </c>
      <c r="J337" s="149">
        <v>122</v>
      </c>
      <c r="K337" s="149" t="s">
        <v>26</v>
      </c>
      <c r="L337" s="14">
        <v>6640491.46</v>
      </c>
      <c r="M337" s="14">
        <v>84906.91</v>
      </c>
      <c r="N337" s="14">
        <v>0</v>
      </c>
      <c r="O337" s="14">
        <v>0</v>
      </c>
      <c r="P337" s="14">
        <v>0</v>
      </c>
      <c r="Q337" s="14">
        <v>219233.88</v>
      </c>
      <c r="R337" s="14">
        <v>6336350.6699999999</v>
      </c>
      <c r="S337" s="14" t="s">
        <v>173</v>
      </c>
      <c r="U337" s="92" t="e">
        <f>VLOOKUP(D337,[1]TDSheet!$A$16:$I$1194,9,0)</f>
        <v>#N/A</v>
      </c>
      <c r="W337" s="93"/>
    </row>
    <row r="338" spans="1:23" ht="57" hidden="1" customHeight="1" x14ac:dyDescent="0.25">
      <c r="A338" s="149">
        <v>316</v>
      </c>
      <c r="B338" s="149">
        <v>23</v>
      </c>
      <c r="C338" s="12" t="s">
        <v>37</v>
      </c>
      <c r="D338" s="12">
        <v>99995930</v>
      </c>
      <c r="E338" s="148" t="s">
        <v>489</v>
      </c>
      <c r="F338" s="149">
        <v>4</v>
      </c>
      <c r="G338" s="149">
        <v>2</v>
      </c>
      <c r="H338" s="149">
        <v>22</v>
      </c>
      <c r="I338" s="13">
        <v>1668.8</v>
      </c>
      <c r="J338" s="149">
        <v>40</v>
      </c>
      <c r="K338" s="149" t="s">
        <v>26</v>
      </c>
      <c r="L338" s="14">
        <v>5248372.84</v>
      </c>
      <c r="M338" s="14">
        <v>98315.6</v>
      </c>
      <c r="N338" s="14">
        <v>0</v>
      </c>
      <c r="O338" s="14">
        <v>0</v>
      </c>
      <c r="P338" s="14">
        <v>0</v>
      </c>
      <c r="Q338" s="14">
        <v>218469.95</v>
      </c>
      <c r="R338" s="14">
        <v>4931587.29</v>
      </c>
      <c r="S338" s="14" t="s">
        <v>173</v>
      </c>
      <c r="U338" s="92" t="e">
        <f>VLOOKUP(D338,[1]TDSheet!$A$16:$I$1194,9,0)</f>
        <v>#N/A</v>
      </c>
      <c r="W338" s="93"/>
    </row>
    <row r="339" spans="1:23" ht="57" hidden="1" customHeight="1" x14ac:dyDescent="0.25">
      <c r="A339" s="149">
        <v>317</v>
      </c>
      <c r="B339" s="149">
        <v>24</v>
      </c>
      <c r="C339" s="12" t="s">
        <v>37</v>
      </c>
      <c r="D339" s="12">
        <v>744912730</v>
      </c>
      <c r="E339" s="148" t="s">
        <v>490</v>
      </c>
      <c r="F339" s="149">
        <v>5</v>
      </c>
      <c r="G339" s="149">
        <v>4</v>
      </c>
      <c r="H339" s="149">
        <v>64</v>
      </c>
      <c r="I339" s="13">
        <v>3495.7</v>
      </c>
      <c r="J339" s="149">
        <v>132</v>
      </c>
      <c r="K339" s="149" t="s">
        <v>26</v>
      </c>
      <c r="L339" s="14">
        <v>18239210.25</v>
      </c>
      <c r="M339" s="14">
        <v>247191.52</v>
      </c>
      <c r="N339" s="14">
        <v>0</v>
      </c>
      <c r="O339" s="14">
        <v>0</v>
      </c>
      <c r="P339" s="14">
        <v>0</v>
      </c>
      <c r="Q339" s="14">
        <v>361676.6</v>
      </c>
      <c r="R339" s="14">
        <v>17630342.129999999</v>
      </c>
      <c r="S339" s="14" t="s">
        <v>173</v>
      </c>
      <c r="U339" s="92" t="e">
        <f>VLOOKUP(D339,[1]TDSheet!$A$16:$I$1194,9,0)</f>
        <v>#N/A</v>
      </c>
      <c r="W339" s="93"/>
    </row>
    <row r="340" spans="1:23" ht="57" hidden="1" customHeight="1" x14ac:dyDescent="0.25">
      <c r="A340" s="149">
        <v>318</v>
      </c>
      <c r="B340" s="149">
        <v>25</v>
      </c>
      <c r="C340" s="12" t="s">
        <v>37</v>
      </c>
      <c r="D340" s="12">
        <v>748167626</v>
      </c>
      <c r="E340" s="148" t="s">
        <v>491</v>
      </c>
      <c r="F340" s="149">
        <v>4</v>
      </c>
      <c r="G340" s="149">
        <v>2</v>
      </c>
      <c r="H340" s="149">
        <v>32</v>
      </c>
      <c r="I340" s="13">
        <v>1413.7</v>
      </c>
      <c r="J340" s="149">
        <v>39</v>
      </c>
      <c r="K340" s="149" t="s">
        <v>26</v>
      </c>
      <c r="L340" s="14">
        <v>5350976.24</v>
      </c>
      <c r="M340" s="14">
        <v>374295.29</v>
      </c>
      <c r="N340" s="14">
        <v>0</v>
      </c>
      <c r="O340" s="14">
        <v>0</v>
      </c>
      <c r="P340" s="14">
        <v>0</v>
      </c>
      <c r="Q340" s="14">
        <v>154823.51</v>
      </c>
      <c r="R340" s="14">
        <v>4821857.4400000004</v>
      </c>
      <c r="S340" s="14" t="s">
        <v>173</v>
      </c>
      <c r="U340" s="92" t="e">
        <f>VLOOKUP(D340,[1]TDSheet!$A$16:$I$1194,9,0)</f>
        <v>#N/A</v>
      </c>
      <c r="W340" s="93"/>
    </row>
    <row r="341" spans="1:23" ht="57" hidden="1" customHeight="1" x14ac:dyDescent="0.25">
      <c r="A341" s="149">
        <v>319</v>
      </c>
      <c r="B341" s="149">
        <v>26</v>
      </c>
      <c r="C341" s="12" t="s">
        <v>37</v>
      </c>
      <c r="D341" s="12">
        <v>747604604</v>
      </c>
      <c r="E341" s="148" t="s">
        <v>492</v>
      </c>
      <c r="F341" s="149">
        <v>4</v>
      </c>
      <c r="G341" s="149">
        <v>2</v>
      </c>
      <c r="H341" s="149">
        <v>32</v>
      </c>
      <c r="I341" s="13">
        <v>1349.2</v>
      </c>
      <c r="J341" s="149">
        <v>55</v>
      </c>
      <c r="K341" s="149" t="s">
        <v>26</v>
      </c>
      <c r="L341" s="14">
        <v>6447538.0599999996</v>
      </c>
      <c r="M341" s="14">
        <v>613356.63</v>
      </c>
      <c r="N341" s="14">
        <v>0</v>
      </c>
      <c r="O341" s="14">
        <v>0</v>
      </c>
      <c r="P341" s="14">
        <v>0</v>
      </c>
      <c r="Q341" s="14">
        <v>165702.18</v>
      </c>
      <c r="R341" s="14">
        <v>5668479.25</v>
      </c>
      <c r="S341" s="14" t="s">
        <v>173</v>
      </c>
      <c r="U341" s="92" t="e">
        <f>VLOOKUP(D341,[1]TDSheet!$A$16:$I$1194,9,0)</f>
        <v>#N/A</v>
      </c>
      <c r="W341" s="93"/>
    </row>
    <row r="342" spans="1:23" ht="57" hidden="1" customHeight="1" x14ac:dyDescent="0.25">
      <c r="A342" s="149">
        <v>320</v>
      </c>
      <c r="B342" s="149">
        <v>27</v>
      </c>
      <c r="C342" s="12" t="s">
        <v>37</v>
      </c>
      <c r="D342" s="12">
        <v>743391243</v>
      </c>
      <c r="E342" s="148" t="s">
        <v>493</v>
      </c>
      <c r="F342" s="149">
        <v>5</v>
      </c>
      <c r="G342" s="149">
        <v>2</v>
      </c>
      <c r="H342" s="149">
        <v>162</v>
      </c>
      <c r="I342" s="13">
        <v>3176</v>
      </c>
      <c r="J342" s="149">
        <v>12</v>
      </c>
      <c r="K342" s="149" t="s">
        <v>26</v>
      </c>
      <c r="L342" s="14">
        <v>12655157.359999999</v>
      </c>
      <c r="M342" s="14">
        <v>1177716.45</v>
      </c>
      <c r="N342" s="14">
        <v>0</v>
      </c>
      <c r="O342" s="14">
        <v>0</v>
      </c>
      <c r="P342" s="14">
        <v>0</v>
      </c>
      <c r="Q342" s="14">
        <v>322977.40000000002</v>
      </c>
      <c r="R342" s="14">
        <v>11154463.51</v>
      </c>
      <c r="S342" s="14" t="s">
        <v>173</v>
      </c>
      <c r="U342" s="92" t="e">
        <f>VLOOKUP(D342,[1]TDSheet!$A$16:$I$1194,9,0)</f>
        <v>#N/A</v>
      </c>
      <c r="W342" s="93"/>
    </row>
    <row r="343" spans="1:23" ht="56.25" hidden="1" x14ac:dyDescent="0.25">
      <c r="A343" s="149">
        <v>321</v>
      </c>
      <c r="B343" s="149">
        <v>28</v>
      </c>
      <c r="C343" s="12" t="s">
        <v>37</v>
      </c>
      <c r="D343" s="12">
        <v>742695690</v>
      </c>
      <c r="E343" s="148" t="s">
        <v>494</v>
      </c>
      <c r="F343" s="149">
        <v>2</v>
      </c>
      <c r="G343" s="149">
        <v>2</v>
      </c>
      <c r="H343" s="149">
        <v>8</v>
      </c>
      <c r="I343" s="13">
        <v>446.6</v>
      </c>
      <c r="J343" s="149">
        <v>15</v>
      </c>
      <c r="K343" s="149" t="s">
        <v>26</v>
      </c>
      <c r="L343" s="14">
        <v>382649.55</v>
      </c>
      <c r="M343" s="14">
        <v>91897.34</v>
      </c>
      <c r="N343" s="14">
        <v>0</v>
      </c>
      <c r="O343" s="14">
        <v>0</v>
      </c>
      <c r="P343" s="14">
        <v>0</v>
      </c>
      <c r="Q343" s="14">
        <v>25475.8</v>
      </c>
      <c r="R343" s="14">
        <v>265276.40999999997</v>
      </c>
      <c r="S343" s="14" t="s">
        <v>173</v>
      </c>
      <c r="U343" s="92" t="e">
        <f>VLOOKUP(D343,[1]TDSheet!$A$16:$I$1194,9,0)</f>
        <v>#N/A</v>
      </c>
      <c r="W343" s="93"/>
    </row>
    <row r="344" spans="1:23" ht="57" hidden="1" customHeight="1" x14ac:dyDescent="0.25">
      <c r="A344" s="149">
        <v>322</v>
      </c>
      <c r="B344" s="149">
        <v>29</v>
      </c>
      <c r="C344" s="12" t="s">
        <v>37</v>
      </c>
      <c r="D344" s="12">
        <v>746328333</v>
      </c>
      <c r="E344" s="148" t="s">
        <v>495</v>
      </c>
      <c r="F344" s="149">
        <v>4</v>
      </c>
      <c r="G344" s="149">
        <v>2</v>
      </c>
      <c r="H344" s="149">
        <v>32</v>
      </c>
      <c r="I344" s="13">
        <v>1692.3</v>
      </c>
      <c r="J344" s="149">
        <v>50</v>
      </c>
      <c r="K344" s="149" t="s">
        <v>26</v>
      </c>
      <c r="L344" s="14">
        <v>7906202.9699999997</v>
      </c>
      <c r="M344" s="14">
        <v>572831.82999999996</v>
      </c>
      <c r="N344" s="14">
        <v>0</v>
      </c>
      <c r="O344" s="14">
        <v>0</v>
      </c>
      <c r="P344" s="14">
        <v>0</v>
      </c>
      <c r="Q344" s="14">
        <v>156486.88</v>
      </c>
      <c r="R344" s="14">
        <v>7176884.2599999998</v>
      </c>
      <c r="S344" s="14" t="s">
        <v>173</v>
      </c>
      <c r="U344" s="92" t="e">
        <f>VLOOKUP(D344,[1]TDSheet!$A$16:$I$1194,9,0)</f>
        <v>#N/A</v>
      </c>
      <c r="W344" s="93"/>
    </row>
    <row r="345" spans="1:23" ht="57" hidden="1" customHeight="1" x14ac:dyDescent="0.25">
      <c r="A345" s="149">
        <v>323</v>
      </c>
      <c r="B345" s="149">
        <v>30</v>
      </c>
      <c r="C345" s="12" t="s">
        <v>37</v>
      </c>
      <c r="D345" s="12">
        <v>99995825</v>
      </c>
      <c r="E345" s="148" t="s">
        <v>496</v>
      </c>
      <c r="F345" s="149">
        <v>5</v>
      </c>
      <c r="G345" s="149">
        <v>6</v>
      </c>
      <c r="H345" s="149">
        <v>90</v>
      </c>
      <c r="I345" s="13">
        <v>5529.2</v>
      </c>
      <c r="J345" s="149">
        <v>370</v>
      </c>
      <c r="K345" s="149" t="s">
        <v>26</v>
      </c>
      <c r="L345" s="14">
        <v>27137713.239999998</v>
      </c>
      <c r="M345" s="14">
        <v>1998811.22</v>
      </c>
      <c r="N345" s="14">
        <v>0</v>
      </c>
      <c r="O345" s="14">
        <v>0</v>
      </c>
      <c r="P345" s="14">
        <v>0</v>
      </c>
      <c r="Q345" s="14">
        <v>541824.6</v>
      </c>
      <c r="R345" s="14">
        <v>24597077.420000002</v>
      </c>
      <c r="S345" s="14" t="s">
        <v>173</v>
      </c>
      <c r="U345" s="92" t="e">
        <f>VLOOKUP(D345,[1]TDSheet!$A$16:$I$1194,9,0)</f>
        <v>#N/A</v>
      </c>
      <c r="W345" s="93"/>
    </row>
    <row r="346" spans="1:23" ht="57" hidden="1" customHeight="1" x14ac:dyDescent="0.25">
      <c r="A346" s="149">
        <v>324</v>
      </c>
      <c r="B346" s="149">
        <v>31</v>
      </c>
      <c r="C346" s="12" t="s">
        <v>37</v>
      </c>
      <c r="D346" s="12">
        <v>99995769</v>
      </c>
      <c r="E346" s="148" t="s">
        <v>497</v>
      </c>
      <c r="F346" s="149">
        <v>5</v>
      </c>
      <c r="G346" s="149">
        <v>5</v>
      </c>
      <c r="H346" s="149">
        <v>71</v>
      </c>
      <c r="I346" s="13">
        <v>3465.4</v>
      </c>
      <c r="J346" s="149">
        <v>31</v>
      </c>
      <c r="K346" s="149" t="s">
        <v>26</v>
      </c>
      <c r="L346" s="14">
        <v>16826913.789999999</v>
      </c>
      <c r="M346" s="14">
        <v>1682400.75</v>
      </c>
      <c r="N346" s="14">
        <v>0</v>
      </c>
      <c r="O346" s="14">
        <v>0</v>
      </c>
      <c r="P346" s="14">
        <v>0</v>
      </c>
      <c r="Q346" s="14">
        <v>459341.01</v>
      </c>
      <c r="R346" s="14">
        <v>14685172.029999999</v>
      </c>
      <c r="S346" s="14" t="s">
        <v>173</v>
      </c>
      <c r="U346" s="92" t="e">
        <f>VLOOKUP(D346,[1]TDSheet!$A$16:$I$1194,9,0)</f>
        <v>#N/A</v>
      </c>
      <c r="W346" s="93"/>
    </row>
    <row r="347" spans="1:23" ht="57" hidden="1" customHeight="1" x14ac:dyDescent="0.25">
      <c r="A347" s="149">
        <v>325</v>
      </c>
      <c r="B347" s="149">
        <v>32</v>
      </c>
      <c r="C347" s="12" t="s">
        <v>37</v>
      </c>
      <c r="D347" s="12">
        <v>99995768</v>
      </c>
      <c r="E347" s="148" t="s">
        <v>498</v>
      </c>
      <c r="F347" s="149">
        <v>5</v>
      </c>
      <c r="G347" s="149">
        <v>6</v>
      </c>
      <c r="H347" s="149">
        <v>90</v>
      </c>
      <c r="I347" s="13">
        <v>4185.3999999999996</v>
      </c>
      <c r="J347" s="149">
        <v>138</v>
      </c>
      <c r="K347" s="149" t="s">
        <v>26</v>
      </c>
      <c r="L347" s="14">
        <v>19244928.260000002</v>
      </c>
      <c r="M347" s="14">
        <v>2186902.06</v>
      </c>
      <c r="N347" s="14">
        <v>0</v>
      </c>
      <c r="O347" s="14">
        <v>0</v>
      </c>
      <c r="P347" s="14">
        <v>0</v>
      </c>
      <c r="Q347" s="14">
        <v>589546.68999999994</v>
      </c>
      <c r="R347" s="14">
        <v>16468479.51</v>
      </c>
      <c r="S347" s="14" t="s">
        <v>173</v>
      </c>
      <c r="U347" s="92" t="e">
        <f>VLOOKUP(D347,[1]TDSheet!$A$16:$I$1194,9,0)</f>
        <v>#N/A</v>
      </c>
      <c r="W347" s="93"/>
    </row>
    <row r="348" spans="1:23" ht="57" hidden="1" customHeight="1" x14ac:dyDescent="0.25">
      <c r="A348" s="149">
        <v>326</v>
      </c>
      <c r="B348" s="149">
        <v>33</v>
      </c>
      <c r="C348" s="12" t="s">
        <v>37</v>
      </c>
      <c r="D348" s="12">
        <v>99995582</v>
      </c>
      <c r="E348" s="148" t="s">
        <v>499</v>
      </c>
      <c r="F348" s="149">
        <v>4</v>
      </c>
      <c r="G348" s="149">
        <v>3</v>
      </c>
      <c r="H348" s="149">
        <v>48</v>
      </c>
      <c r="I348" s="13">
        <v>2742.46</v>
      </c>
      <c r="J348" s="149">
        <v>52</v>
      </c>
      <c r="K348" s="149" t="s">
        <v>26</v>
      </c>
      <c r="L348" s="14">
        <v>11416969.310000001</v>
      </c>
      <c r="M348" s="14">
        <v>887688.88</v>
      </c>
      <c r="N348" s="14">
        <v>0</v>
      </c>
      <c r="O348" s="14">
        <v>0</v>
      </c>
      <c r="P348" s="14">
        <v>0</v>
      </c>
      <c r="Q348" s="14">
        <v>240804.38</v>
      </c>
      <c r="R348" s="14">
        <v>10288476.050000001</v>
      </c>
      <c r="S348" s="14" t="s">
        <v>173</v>
      </c>
      <c r="U348" s="92" t="e">
        <f>VLOOKUP(D348,[1]TDSheet!$A$16:$I$1194,9,0)</f>
        <v>#N/A</v>
      </c>
      <c r="W348" s="93"/>
    </row>
    <row r="349" spans="1:23" ht="57" hidden="1" customHeight="1" x14ac:dyDescent="0.25">
      <c r="A349" s="149">
        <v>327</v>
      </c>
      <c r="B349" s="149">
        <v>34</v>
      </c>
      <c r="C349" s="12" t="s">
        <v>37</v>
      </c>
      <c r="D349" s="12">
        <v>739731192</v>
      </c>
      <c r="E349" s="148" t="s">
        <v>500</v>
      </c>
      <c r="F349" s="149">
        <v>4</v>
      </c>
      <c r="G349" s="149">
        <v>3</v>
      </c>
      <c r="H349" s="149">
        <v>44</v>
      </c>
      <c r="I349" s="13">
        <v>2167.5</v>
      </c>
      <c r="J349" s="149">
        <v>94</v>
      </c>
      <c r="K349" s="149" t="s">
        <v>26</v>
      </c>
      <c r="L349" s="14">
        <v>12877978.029999999</v>
      </c>
      <c r="M349" s="14">
        <v>1253603.52</v>
      </c>
      <c r="N349" s="14">
        <v>0</v>
      </c>
      <c r="O349" s="14">
        <v>0</v>
      </c>
      <c r="P349" s="14">
        <v>0</v>
      </c>
      <c r="Q349" s="14">
        <v>335084.40999999997</v>
      </c>
      <c r="R349" s="14">
        <v>11289290.1</v>
      </c>
      <c r="S349" s="14" t="s">
        <v>173</v>
      </c>
      <c r="U349" s="92" t="e">
        <f>VLOOKUP(D349,[1]TDSheet!$A$16:$I$1194,9,0)</f>
        <v>#N/A</v>
      </c>
      <c r="W349" s="93"/>
    </row>
    <row r="350" spans="1:23" ht="57" hidden="1" customHeight="1" x14ac:dyDescent="0.25">
      <c r="A350" s="149">
        <v>328</v>
      </c>
      <c r="B350" s="149">
        <v>35</v>
      </c>
      <c r="C350" s="12" t="s">
        <v>37</v>
      </c>
      <c r="D350" s="12">
        <v>739731306</v>
      </c>
      <c r="E350" s="148" t="s">
        <v>501</v>
      </c>
      <c r="F350" s="149">
        <v>3</v>
      </c>
      <c r="G350" s="149">
        <v>1</v>
      </c>
      <c r="H350" s="149">
        <v>14</v>
      </c>
      <c r="I350" s="13">
        <v>477.6</v>
      </c>
      <c r="J350" s="149">
        <v>29</v>
      </c>
      <c r="K350" s="149" t="s">
        <v>26</v>
      </c>
      <c r="L350" s="14">
        <v>4012158.47</v>
      </c>
      <c r="M350" s="14">
        <v>305280.62</v>
      </c>
      <c r="N350" s="14">
        <v>0</v>
      </c>
      <c r="O350" s="14">
        <v>0</v>
      </c>
      <c r="P350" s="14">
        <v>0</v>
      </c>
      <c r="Q350" s="14">
        <v>79313.399999999994</v>
      </c>
      <c r="R350" s="14">
        <v>3627564.45</v>
      </c>
      <c r="S350" s="14" t="s">
        <v>173</v>
      </c>
      <c r="U350" s="92" t="e">
        <f>VLOOKUP(D350,[1]TDSheet!$A$16:$I$1194,9,0)</f>
        <v>#N/A</v>
      </c>
      <c r="W350" s="93"/>
    </row>
    <row r="351" spans="1:23" ht="57" hidden="1" customHeight="1" x14ac:dyDescent="0.25">
      <c r="A351" s="149">
        <v>329</v>
      </c>
      <c r="B351" s="149">
        <v>36</v>
      </c>
      <c r="C351" s="12" t="s">
        <v>37</v>
      </c>
      <c r="D351" s="12">
        <v>99995803</v>
      </c>
      <c r="E351" s="148" t="s">
        <v>502</v>
      </c>
      <c r="F351" s="149">
        <v>3</v>
      </c>
      <c r="G351" s="149">
        <v>2</v>
      </c>
      <c r="H351" s="149">
        <v>24</v>
      </c>
      <c r="I351" s="13">
        <v>927.2</v>
      </c>
      <c r="J351" s="149">
        <v>52</v>
      </c>
      <c r="K351" s="149" t="s">
        <v>26</v>
      </c>
      <c r="L351" s="14">
        <v>5103859.79</v>
      </c>
      <c r="M351" s="14">
        <v>405981.12</v>
      </c>
      <c r="N351" s="14">
        <v>0</v>
      </c>
      <c r="O351" s="14">
        <v>0</v>
      </c>
      <c r="P351" s="14">
        <v>0</v>
      </c>
      <c r="Q351" s="14">
        <v>109285.28</v>
      </c>
      <c r="R351" s="14">
        <v>4588593.3899999997</v>
      </c>
      <c r="S351" s="14" t="s">
        <v>173</v>
      </c>
      <c r="U351" s="92" t="e">
        <f>VLOOKUP(D351,[1]TDSheet!$A$16:$I$1194,9,0)</f>
        <v>#N/A</v>
      </c>
      <c r="W351" s="93"/>
    </row>
    <row r="352" spans="1:23" ht="57" hidden="1" customHeight="1" x14ac:dyDescent="0.25">
      <c r="A352" s="149">
        <v>330</v>
      </c>
      <c r="B352" s="149">
        <v>37</v>
      </c>
      <c r="C352" s="12" t="s">
        <v>37</v>
      </c>
      <c r="D352" s="12">
        <v>99994509</v>
      </c>
      <c r="E352" s="148" t="s">
        <v>503</v>
      </c>
      <c r="F352" s="149">
        <v>5</v>
      </c>
      <c r="G352" s="149">
        <v>6</v>
      </c>
      <c r="H352" s="149">
        <v>90</v>
      </c>
      <c r="I352" s="13">
        <v>4886.1000000000004</v>
      </c>
      <c r="J352" s="149">
        <v>190</v>
      </c>
      <c r="K352" s="149" t="s">
        <v>26</v>
      </c>
      <c r="L352" s="14">
        <v>25781815.370000001</v>
      </c>
      <c r="M352" s="14">
        <v>2118789.19</v>
      </c>
      <c r="N352" s="14">
        <v>0</v>
      </c>
      <c r="O352" s="14">
        <v>0</v>
      </c>
      <c r="P352" s="14">
        <v>0</v>
      </c>
      <c r="Q352" s="14">
        <v>571053.71</v>
      </c>
      <c r="R352" s="14">
        <v>23091972.469999999</v>
      </c>
      <c r="S352" s="14" t="s">
        <v>173</v>
      </c>
      <c r="U352" s="92" t="e">
        <f>VLOOKUP(D352,[1]TDSheet!$A$16:$I$1194,9,0)</f>
        <v>#N/A</v>
      </c>
      <c r="W352" s="93"/>
    </row>
    <row r="353" spans="1:23" ht="57" hidden="1" customHeight="1" x14ac:dyDescent="0.25">
      <c r="A353" s="149">
        <v>331</v>
      </c>
      <c r="B353" s="149">
        <v>38</v>
      </c>
      <c r="C353" s="12" t="s">
        <v>37</v>
      </c>
      <c r="D353" s="12">
        <v>99996316</v>
      </c>
      <c r="E353" s="148" t="s">
        <v>504</v>
      </c>
      <c r="F353" s="149">
        <v>5</v>
      </c>
      <c r="G353" s="149">
        <v>6</v>
      </c>
      <c r="H353" s="149">
        <v>90</v>
      </c>
      <c r="I353" s="13">
        <v>5342.3</v>
      </c>
      <c r="J353" s="149">
        <v>189</v>
      </c>
      <c r="K353" s="149" t="s">
        <v>26</v>
      </c>
      <c r="L353" s="14">
        <v>21893001</v>
      </c>
      <c r="M353" s="14">
        <v>1551300.74</v>
      </c>
      <c r="N353" s="14">
        <v>0</v>
      </c>
      <c r="O353" s="14">
        <v>0</v>
      </c>
      <c r="P353" s="14">
        <v>0</v>
      </c>
      <c r="Q353" s="14">
        <v>453176.77</v>
      </c>
      <c r="R353" s="14">
        <v>19888523.489999998</v>
      </c>
      <c r="S353" s="14" t="s">
        <v>173</v>
      </c>
      <c r="U353" s="92" t="e">
        <f>VLOOKUP(D353,[1]TDSheet!$A$16:$I$1194,9,0)</f>
        <v>#N/A</v>
      </c>
      <c r="W353" s="93"/>
    </row>
    <row r="354" spans="1:23" ht="75" hidden="1" x14ac:dyDescent="0.25">
      <c r="A354" s="149">
        <v>332</v>
      </c>
      <c r="B354" s="149">
        <v>39</v>
      </c>
      <c r="C354" s="12" t="s">
        <v>37</v>
      </c>
      <c r="D354" s="12">
        <v>99999071</v>
      </c>
      <c r="E354" s="148" t="s">
        <v>505</v>
      </c>
      <c r="F354" s="149">
        <v>2</v>
      </c>
      <c r="G354" s="149">
        <v>2</v>
      </c>
      <c r="H354" s="149">
        <v>8</v>
      </c>
      <c r="I354" s="13">
        <v>409.3</v>
      </c>
      <c r="J354" s="149">
        <v>16</v>
      </c>
      <c r="K354" s="149" t="s">
        <v>26</v>
      </c>
      <c r="L354" s="14">
        <v>2141693</v>
      </c>
      <c r="M354" s="14">
        <v>64042.04</v>
      </c>
      <c r="N354" s="14">
        <v>0</v>
      </c>
      <c r="O354" s="14">
        <v>0</v>
      </c>
      <c r="P354" s="14">
        <v>0</v>
      </c>
      <c r="Q354" s="14">
        <v>68371.320000000007</v>
      </c>
      <c r="R354" s="14">
        <v>2009279.64</v>
      </c>
      <c r="S354" s="14" t="s">
        <v>173</v>
      </c>
      <c r="U354" s="92" t="e">
        <f>VLOOKUP(D354,[1]TDSheet!$A$16:$I$1194,9,0)</f>
        <v>#N/A</v>
      </c>
      <c r="W354" s="93"/>
    </row>
    <row r="355" spans="1:23" ht="57" hidden="1" customHeight="1" x14ac:dyDescent="0.25">
      <c r="A355" s="149">
        <v>333</v>
      </c>
      <c r="B355" s="149">
        <v>40</v>
      </c>
      <c r="C355" s="12" t="s">
        <v>37</v>
      </c>
      <c r="D355" s="12">
        <v>744080184</v>
      </c>
      <c r="E355" s="148" t="s">
        <v>506</v>
      </c>
      <c r="F355" s="149">
        <v>5</v>
      </c>
      <c r="G355" s="149">
        <v>4</v>
      </c>
      <c r="H355" s="149">
        <v>60</v>
      </c>
      <c r="I355" s="13">
        <v>3209.9</v>
      </c>
      <c r="J355" s="149">
        <v>127</v>
      </c>
      <c r="K355" s="149" t="s">
        <v>26</v>
      </c>
      <c r="L355" s="14">
        <v>5101792.9000000004</v>
      </c>
      <c r="M355" s="14">
        <v>1334248.1399999999</v>
      </c>
      <c r="N355" s="14">
        <v>0</v>
      </c>
      <c r="O355" s="14">
        <v>0</v>
      </c>
      <c r="P355" s="14">
        <v>0</v>
      </c>
      <c r="Q355" s="14">
        <v>362700.73</v>
      </c>
      <c r="R355" s="14">
        <v>3404844.03</v>
      </c>
      <c r="S355" s="14" t="s">
        <v>173</v>
      </c>
      <c r="U355" s="92" t="e">
        <f>VLOOKUP(D355,[1]TDSheet!$A$16:$I$1194,9,0)</f>
        <v>#N/A</v>
      </c>
      <c r="W355" s="93"/>
    </row>
    <row r="356" spans="1:23" ht="57" hidden="1" customHeight="1" x14ac:dyDescent="0.25">
      <c r="A356" s="149">
        <v>334</v>
      </c>
      <c r="B356" s="149">
        <v>41</v>
      </c>
      <c r="C356" s="12" t="s">
        <v>37</v>
      </c>
      <c r="D356" s="12">
        <v>99996369</v>
      </c>
      <c r="E356" s="148" t="s">
        <v>507</v>
      </c>
      <c r="F356" s="149">
        <v>5</v>
      </c>
      <c r="G356" s="149">
        <v>2</v>
      </c>
      <c r="H356" s="149">
        <v>205</v>
      </c>
      <c r="I356" s="13">
        <v>4399.1000000000004</v>
      </c>
      <c r="J356" s="149">
        <v>280</v>
      </c>
      <c r="K356" s="149" t="s">
        <v>26</v>
      </c>
      <c r="L356" s="14">
        <v>21465197.289999999</v>
      </c>
      <c r="M356" s="14">
        <v>1482117.58</v>
      </c>
      <c r="N356" s="14">
        <v>0</v>
      </c>
      <c r="O356" s="14">
        <v>0</v>
      </c>
      <c r="P356" s="14">
        <v>0</v>
      </c>
      <c r="Q356" s="14">
        <v>430801.22</v>
      </c>
      <c r="R356" s="14">
        <v>19552278.489999998</v>
      </c>
      <c r="S356" s="14" t="s">
        <v>173</v>
      </c>
      <c r="U356" s="92" t="e">
        <f>VLOOKUP(D356,[1]TDSheet!$A$16:$I$1194,9,0)</f>
        <v>#N/A</v>
      </c>
      <c r="W356" s="93"/>
    </row>
    <row r="357" spans="1:23" ht="57" hidden="1" customHeight="1" x14ac:dyDescent="0.25">
      <c r="A357" s="149">
        <v>335</v>
      </c>
      <c r="B357" s="149">
        <v>42</v>
      </c>
      <c r="C357" s="12" t="s">
        <v>37</v>
      </c>
      <c r="D357" s="12">
        <v>99994512</v>
      </c>
      <c r="E357" s="148" t="s">
        <v>508</v>
      </c>
      <c r="F357" s="149">
        <v>5</v>
      </c>
      <c r="G357" s="149">
        <v>8</v>
      </c>
      <c r="H357" s="149">
        <v>109</v>
      </c>
      <c r="I357" s="13">
        <v>4831.5</v>
      </c>
      <c r="J357" s="149">
        <v>190</v>
      </c>
      <c r="K357" s="149" t="s">
        <v>26</v>
      </c>
      <c r="L357" s="14">
        <v>34518009.890000001</v>
      </c>
      <c r="M357" s="14">
        <v>2453180.54</v>
      </c>
      <c r="N357" s="14">
        <v>0</v>
      </c>
      <c r="O357" s="14">
        <v>0</v>
      </c>
      <c r="P357" s="14">
        <v>0</v>
      </c>
      <c r="Q357" s="14">
        <v>657716.73</v>
      </c>
      <c r="R357" s="14">
        <v>31407112.620000001</v>
      </c>
      <c r="S357" s="14" t="s">
        <v>173</v>
      </c>
      <c r="U357" s="92" t="e">
        <f>VLOOKUP(D357,[1]TDSheet!$A$16:$I$1194,9,0)</f>
        <v>#N/A</v>
      </c>
      <c r="W357" s="93"/>
    </row>
    <row r="358" spans="1:23" ht="75" hidden="1" x14ac:dyDescent="0.25">
      <c r="A358" s="149">
        <v>336</v>
      </c>
      <c r="B358" s="149">
        <v>43</v>
      </c>
      <c r="C358" s="12" t="s">
        <v>37</v>
      </c>
      <c r="D358" s="12">
        <v>99993229</v>
      </c>
      <c r="E358" s="148" t="s">
        <v>509</v>
      </c>
      <c r="F358" s="149">
        <v>5</v>
      </c>
      <c r="G358" s="149">
        <v>6</v>
      </c>
      <c r="H358" s="149">
        <v>86</v>
      </c>
      <c r="I358" s="13">
        <v>4174.8999999999996</v>
      </c>
      <c r="J358" s="149">
        <v>231</v>
      </c>
      <c r="K358" s="149" t="s">
        <v>26</v>
      </c>
      <c r="L358" s="14">
        <v>24422866.32</v>
      </c>
      <c r="M358" s="14">
        <v>1971829.03</v>
      </c>
      <c r="N358" s="14">
        <v>0</v>
      </c>
      <c r="O358" s="14">
        <v>0</v>
      </c>
      <c r="P358" s="14">
        <v>0</v>
      </c>
      <c r="Q358" s="14">
        <v>546562.06999999995</v>
      </c>
      <c r="R358" s="14">
        <v>21904475.219999999</v>
      </c>
      <c r="S358" s="14" t="s">
        <v>173</v>
      </c>
      <c r="U358" s="92" t="e">
        <f>VLOOKUP(D358,[1]TDSheet!$A$16:$I$1194,9,0)</f>
        <v>#N/A</v>
      </c>
      <c r="W358" s="93"/>
    </row>
    <row r="359" spans="1:23" ht="57" hidden="1" customHeight="1" x14ac:dyDescent="0.25">
      <c r="A359" s="149">
        <v>337</v>
      </c>
      <c r="B359" s="149">
        <v>44</v>
      </c>
      <c r="C359" s="12" t="s">
        <v>37</v>
      </c>
      <c r="D359" s="12">
        <v>99994506</v>
      </c>
      <c r="E359" s="148" t="s">
        <v>510</v>
      </c>
      <c r="F359" s="149">
        <v>5</v>
      </c>
      <c r="G359" s="149">
        <v>2</v>
      </c>
      <c r="H359" s="149">
        <v>36</v>
      </c>
      <c r="I359" s="13">
        <v>1927.7</v>
      </c>
      <c r="J359" s="149">
        <v>190</v>
      </c>
      <c r="K359" s="149" t="s">
        <v>26</v>
      </c>
      <c r="L359" s="14">
        <v>9007862.6799999997</v>
      </c>
      <c r="M359" s="14">
        <v>677018.26</v>
      </c>
      <c r="N359" s="14">
        <v>0</v>
      </c>
      <c r="O359" s="14">
        <v>0</v>
      </c>
      <c r="P359" s="14">
        <v>0</v>
      </c>
      <c r="Q359" s="14">
        <v>180792.44</v>
      </c>
      <c r="R359" s="14">
        <v>8150051.9800000004</v>
      </c>
      <c r="S359" s="14" t="s">
        <v>173</v>
      </c>
      <c r="U359" s="92" t="e">
        <f>VLOOKUP(D359,[1]TDSheet!$A$16:$I$1194,9,0)</f>
        <v>#N/A</v>
      </c>
      <c r="W359" s="93"/>
    </row>
    <row r="360" spans="1:23" ht="57" hidden="1" customHeight="1" x14ac:dyDescent="0.25">
      <c r="A360" s="149">
        <v>338</v>
      </c>
      <c r="B360" s="149">
        <v>45</v>
      </c>
      <c r="C360" s="12" t="s">
        <v>37</v>
      </c>
      <c r="D360" s="12">
        <v>99993230</v>
      </c>
      <c r="E360" s="148" t="s">
        <v>511</v>
      </c>
      <c r="F360" s="149">
        <v>5</v>
      </c>
      <c r="G360" s="149">
        <v>6</v>
      </c>
      <c r="H360" s="149">
        <v>90</v>
      </c>
      <c r="I360" s="13">
        <v>4172.1000000000004</v>
      </c>
      <c r="J360" s="149">
        <v>243</v>
      </c>
      <c r="K360" s="149" t="s">
        <v>26</v>
      </c>
      <c r="L360" s="14">
        <v>24422866.32</v>
      </c>
      <c r="M360" s="14">
        <v>1793276.13</v>
      </c>
      <c r="N360" s="14">
        <v>0</v>
      </c>
      <c r="O360" s="14">
        <v>0</v>
      </c>
      <c r="P360" s="14">
        <v>0</v>
      </c>
      <c r="Q360" s="14">
        <v>485865.19</v>
      </c>
      <c r="R360" s="14">
        <v>22143725</v>
      </c>
      <c r="S360" s="14" t="s">
        <v>173</v>
      </c>
      <c r="U360" s="92" t="e">
        <f>VLOOKUP(D360,[1]TDSheet!$A$16:$I$1194,9,0)</f>
        <v>#N/A</v>
      </c>
      <c r="W360" s="93"/>
    </row>
    <row r="361" spans="1:23" ht="57" hidden="1" customHeight="1" x14ac:dyDescent="0.25">
      <c r="A361" s="149">
        <v>339</v>
      </c>
      <c r="B361" s="149">
        <v>46</v>
      </c>
      <c r="C361" s="12" t="s">
        <v>37</v>
      </c>
      <c r="D361" s="12">
        <v>748648417</v>
      </c>
      <c r="E361" s="148" t="s">
        <v>512</v>
      </c>
      <c r="F361" s="149">
        <v>9</v>
      </c>
      <c r="G361" s="149">
        <v>4</v>
      </c>
      <c r="H361" s="149">
        <v>176</v>
      </c>
      <c r="I361" s="13">
        <v>15933.29</v>
      </c>
      <c r="J361" s="149">
        <v>940</v>
      </c>
      <c r="K361" s="149" t="s">
        <v>26</v>
      </c>
      <c r="L361" s="14">
        <v>6596549.4400000004</v>
      </c>
      <c r="M361" s="14">
        <v>3685853.27</v>
      </c>
      <c r="N361" s="14">
        <v>0</v>
      </c>
      <c r="O361" s="14">
        <v>0</v>
      </c>
      <c r="P361" s="14">
        <v>0</v>
      </c>
      <c r="Q361" s="14">
        <v>1711158.87</v>
      </c>
      <c r="R361" s="14">
        <v>1199537.3</v>
      </c>
      <c r="S361" s="14" t="s">
        <v>173</v>
      </c>
      <c r="U361" s="92" t="e">
        <f>VLOOKUP(D361,[1]TDSheet!$A$16:$I$1194,9,0)</f>
        <v>#N/A</v>
      </c>
      <c r="W361" s="93"/>
    </row>
    <row r="362" spans="1:23" ht="57" hidden="1" customHeight="1" x14ac:dyDescent="0.25">
      <c r="A362" s="149">
        <v>340</v>
      </c>
      <c r="B362" s="149">
        <v>47</v>
      </c>
      <c r="C362" s="12" t="s">
        <v>37</v>
      </c>
      <c r="D362" s="12">
        <v>738962380</v>
      </c>
      <c r="E362" s="148" t="s">
        <v>513</v>
      </c>
      <c r="F362" s="149">
        <v>9</v>
      </c>
      <c r="G362" s="149">
        <v>1</v>
      </c>
      <c r="H362" s="149">
        <v>36</v>
      </c>
      <c r="I362" s="13">
        <v>5650.3</v>
      </c>
      <c r="J362" s="149">
        <v>192</v>
      </c>
      <c r="K362" s="149" t="s">
        <v>26</v>
      </c>
      <c r="L362" s="14">
        <v>5764369.9199999999</v>
      </c>
      <c r="M362" s="14">
        <v>0</v>
      </c>
      <c r="N362" s="14">
        <v>0</v>
      </c>
      <c r="O362" s="14">
        <v>0</v>
      </c>
      <c r="P362" s="14">
        <v>0</v>
      </c>
      <c r="Q362" s="14">
        <v>732352</v>
      </c>
      <c r="R362" s="14">
        <v>5032017.9199999999</v>
      </c>
      <c r="S362" s="14" t="s">
        <v>173</v>
      </c>
      <c r="U362" s="92" t="e">
        <f>VLOOKUP(D362,[1]TDSheet!$A$16:$I$1194,9,0)</f>
        <v>#N/A</v>
      </c>
      <c r="W362" s="93"/>
    </row>
    <row r="363" spans="1:23" ht="56.25" hidden="1" x14ac:dyDescent="0.25">
      <c r="A363" s="149">
        <v>341</v>
      </c>
      <c r="B363" s="149">
        <v>48</v>
      </c>
      <c r="C363" s="12" t="s">
        <v>37</v>
      </c>
      <c r="D363" s="12">
        <v>748167785</v>
      </c>
      <c r="E363" s="148" t="s">
        <v>514</v>
      </c>
      <c r="F363" s="149">
        <v>12</v>
      </c>
      <c r="G363" s="149">
        <v>2</v>
      </c>
      <c r="H363" s="149">
        <v>96</v>
      </c>
      <c r="I363" s="13">
        <v>5729.05</v>
      </c>
      <c r="J363" s="149">
        <v>85</v>
      </c>
      <c r="K363" s="149" t="s">
        <v>26</v>
      </c>
      <c r="L363" s="14">
        <v>12726069.76</v>
      </c>
      <c r="M363" s="14">
        <v>2478365.2000000002</v>
      </c>
      <c r="N363" s="14">
        <v>0</v>
      </c>
      <c r="O363" s="14">
        <v>0</v>
      </c>
      <c r="P363" s="14">
        <v>0</v>
      </c>
      <c r="Q363" s="14">
        <v>671086.64</v>
      </c>
      <c r="R363" s="14">
        <v>9576617.9199999999</v>
      </c>
      <c r="S363" s="14" t="s">
        <v>173</v>
      </c>
      <c r="U363" s="92" t="e">
        <f>VLOOKUP(D363,[1]TDSheet!$A$16:$I$1194,9,0)</f>
        <v>#N/A</v>
      </c>
      <c r="W363" s="93"/>
    </row>
    <row r="364" spans="1:23" ht="56.25" hidden="1" x14ac:dyDescent="0.25">
      <c r="A364" s="149">
        <v>342</v>
      </c>
      <c r="B364" s="149">
        <v>49</v>
      </c>
      <c r="C364" s="12" t="s">
        <v>37</v>
      </c>
      <c r="D364" s="12">
        <v>747041445</v>
      </c>
      <c r="E364" s="148" t="s">
        <v>515</v>
      </c>
      <c r="F364" s="149">
        <v>10</v>
      </c>
      <c r="G364" s="149">
        <v>7</v>
      </c>
      <c r="H364" s="149">
        <v>176</v>
      </c>
      <c r="I364" s="13">
        <v>7932</v>
      </c>
      <c r="J364" s="149">
        <v>365</v>
      </c>
      <c r="K364" s="149" t="s">
        <v>26</v>
      </c>
      <c r="L364" s="14">
        <v>8634554.8800000008</v>
      </c>
      <c r="M364" s="14">
        <v>4446234.0999999996</v>
      </c>
      <c r="N364" s="14">
        <v>0</v>
      </c>
      <c r="O364" s="14">
        <v>0</v>
      </c>
      <c r="P364" s="14">
        <v>0</v>
      </c>
      <c r="Q364" s="14">
        <v>1202663.47</v>
      </c>
      <c r="R364" s="14">
        <v>2985657.31</v>
      </c>
      <c r="S364" s="14" t="s">
        <v>173</v>
      </c>
      <c r="U364" s="92" t="e">
        <f>VLOOKUP(D364,[1]TDSheet!$A$16:$I$1194,9,0)</f>
        <v>#N/A</v>
      </c>
      <c r="W364" s="93"/>
    </row>
    <row r="365" spans="1:23" ht="57" hidden="1" customHeight="1" x14ac:dyDescent="0.25">
      <c r="A365" s="149">
        <v>343</v>
      </c>
      <c r="B365" s="149">
        <v>50</v>
      </c>
      <c r="C365" s="12" t="s">
        <v>37</v>
      </c>
      <c r="D365" s="12">
        <v>99993241</v>
      </c>
      <c r="E365" s="148" t="s">
        <v>516</v>
      </c>
      <c r="F365" s="149">
        <v>10</v>
      </c>
      <c r="G365" s="149">
        <v>2</v>
      </c>
      <c r="H365" s="149">
        <v>79</v>
      </c>
      <c r="I365" s="13">
        <v>3689.3</v>
      </c>
      <c r="J365" s="149">
        <v>153</v>
      </c>
      <c r="K365" s="149" t="s">
        <v>26</v>
      </c>
      <c r="L365" s="14">
        <v>5764369.9199999999</v>
      </c>
      <c r="M365" s="14">
        <v>1923747.17</v>
      </c>
      <c r="N365" s="14">
        <v>0</v>
      </c>
      <c r="O365" s="14">
        <v>0</v>
      </c>
      <c r="P365" s="14">
        <v>0</v>
      </c>
      <c r="Q365" s="14">
        <v>519217.65</v>
      </c>
      <c r="R365" s="14">
        <v>3321405.1</v>
      </c>
      <c r="S365" s="14" t="s">
        <v>173</v>
      </c>
      <c r="U365" s="92" t="e">
        <f>VLOOKUP(D365,[1]TDSheet!$A$16:$I$1194,9,0)</f>
        <v>#N/A</v>
      </c>
      <c r="W365" s="93"/>
    </row>
    <row r="366" spans="1:23" ht="57" hidden="1" customHeight="1" x14ac:dyDescent="0.25">
      <c r="A366" s="149">
        <v>344</v>
      </c>
      <c r="B366" s="149">
        <v>51</v>
      </c>
      <c r="C366" s="12" t="s">
        <v>37</v>
      </c>
      <c r="D366" s="12">
        <v>744099213</v>
      </c>
      <c r="E366" s="148" t="s">
        <v>517</v>
      </c>
      <c r="F366" s="149">
        <v>12</v>
      </c>
      <c r="G366" s="149">
        <v>1</v>
      </c>
      <c r="H366" s="149">
        <v>48</v>
      </c>
      <c r="I366" s="13">
        <v>2759.2</v>
      </c>
      <c r="J366" s="149">
        <v>131</v>
      </c>
      <c r="K366" s="149" t="s">
        <v>26</v>
      </c>
      <c r="L366" s="14">
        <v>6375034.8799999999</v>
      </c>
      <c r="M366" s="14">
        <v>1164563.26</v>
      </c>
      <c r="N366" s="14">
        <v>0</v>
      </c>
      <c r="O366" s="14">
        <v>0</v>
      </c>
      <c r="P366" s="14">
        <v>0</v>
      </c>
      <c r="Q366" s="14">
        <v>393812.7</v>
      </c>
      <c r="R366" s="14">
        <v>4816658.92</v>
      </c>
      <c r="S366" s="14" t="s">
        <v>173</v>
      </c>
      <c r="U366" s="92" t="e">
        <f>VLOOKUP(D366,[1]TDSheet!$A$16:$I$1194,9,0)</f>
        <v>#N/A</v>
      </c>
      <c r="W366" s="93"/>
    </row>
    <row r="367" spans="1:23" ht="57" hidden="1" customHeight="1" x14ac:dyDescent="0.25">
      <c r="A367" s="149">
        <v>345</v>
      </c>
      <c r="B367" s="149">
        <v>52</v>
      </c>
      <c r="C367" s="12" t="s">
        <v>37</v>
      </c>
      <c r="D367" s="12">
        <v>746554998</v>
      </c>
      <c r="E367" s="148" t="s">
        <v>518</v>
      </c>
      <c r="F367" s="149">
        <v>12</v>
      </c>
      <c r="G367" s="149">
        <v>2</v>
      </c>
      <c r="H367" s="149">
        <v>96</v>
      </c>
      <c r="I367" s="13">
        <v>5735.8</v>
      </c>
      <c r="J367" s="149">
        <v>223</v>
      </c>
      <c r="K367" s="149" t="s">
        <v>26</v>
      </c>
      <c r="L367" s="14">
        <v>6375034.8799999999</v>
      </c>
      <c r="M367" s="14">
        <v>2693850.7</v>
      </c>
      <c r="N367" s="14">
        <v>0</v>
      </c>
      <c r="O367" s="14">
        <v>0</v>
      </c>
      <c r="P367" s="14">
        <v>0</v>
      </c>
      <c r="Q367" s="14">
        <v>727546.13</v>
      </c>
      <c r="R367" s="14">
        <v>2953638.05</v>
      </c>
      <c r="S367" s="14" t="s">
        <v>173</v>
      </c>
      <c r="U367" s="92" t="e">
        <f>VLOOKUP(D367,[1]TDSheet!$A$16:$I$1194,9,0)</f>
        <v>#N/A</v>
      </c>
      <c r="W367" s="93"/>
    </row>
    <row r="368" spans="1:23" ht="57" hidden="1" customHeight="1" x14ac:dyDescent="0.25">
      <c r="A368" s="149">
        <v>346</v>
      </c>
      <c r="B368" s="149">
        <v>53</v>
      </c>
      <c r="C368" s="12" t="s">
        <v>37</v>
      </c>
      <c r="D368" s="12">
        <v>739729869</v>
      </c>
      <c r="E368" s="148" t="s">
        <v>519</v>
      </c>
      <c r="F368" s="149">
        <v>12</v>
      </c>
      <c r="G368" s="149">
        <v>1</v>
      </c>
      <c r="H368" s="149">
        <v>48</v>
      </c>
      <c r="I368" s="13">
        <v>2812.7</v>
      </c>
      <c r="J368" s="149">
        <v>94</v>
      </c>
      <c r="K368" s="149" t="s">
        <v>26</v>
      </c>
      <c r="L368" s="14">
        <v>6375034.8799999999</v>
      </c>
      <c r="M368" s="14">
        <v>1457252.19</v>
      </c>
      <c r="N368" s="14">
        <v>0</v>
      </c>
      <c r="O368" s="14">
        <v>0</v>
      </c>
      <c r="P368" s="14">
        <v>0</v>
      </c>
      <c r="Q368" s="14">
        <v>393501.46</v>
      </c>
      <c r="R368" s="14">
        <v>4524281.2300000004</v>
      </c>
      <c r="S368" s="14" t="s">
        <v>173</v>
      </c>
      <c r="U368" s="92" t="e">
        <f>VLOOKUP(D368,[1]TDSheet!$A$16:$I$1194,9,0)</f>
        <v>#N/A</v>
      </c>
      <c r="W368" s="93"/>
    </row>
    <row r="369" spans="1:23" ht="57" hidden="1" customHeight="1" x14ac:dyDescent="0.25">
      <c r="A369" s="149">
        <v>347</v>
      </c>
      <c r="B369" s="149">
        <v>54</v>
      </c>
      <c r="C369" s="12" t="s">
        <v>37</v>
      </c>
      <c r="D369" s="12">
        <v>99996074</v>
      </c>
      <c r="E369" s="148" t="s">
        <v>520</v>
      </c>
      <c r="F369" s="149">
        <v>21</v>
      </c>
      <c r="G369" s="149">
        <v>1</v>
      </c>
      <c r="H369" s="149">
        <v>106</v>
      </c>
      <c r="I369" s="13">
        <v>9286.4</v>
      </c>
      <c r="J369" s="149">
        <v>298</v>
      </c>
      <c r="K369" s="149" t="s">
        <v>26</v>
      </c>
      <c r="L369" s="14">
        <v>9788891.2400000002</v>
      </c>
      <c r="M369" s="14">
        <v>3611000.29</v>
      </c>
      <c r="N369" s="14">
        <v>0</v>
      </c>
      <c r="O369" s="14">
        <v>0</v>
      </c>
      <c r="P369" s="14">
        <v>0</v>
      </c>
      <c r="Q369" s="14">
        <v>977664.84</v>
      </c>
      <c r="R369" s="14">
        <v>5200226.1100000003</v>
      </c>
      <c r="S369" s="14" t="s">
        <v>173</v>
      </c>
      <c r="U369" s="92" t="e">
        <f>VLOOKUP(D369,[1]TDSheet!$A$16:$I$1194,9,0)</f>
        <v>#N/A</v>
      </c>
      <c r="W369" s="93"/>
    </row>
    <row r="370" spans="1:23" ht="57" hidden="1" customHeight="1" x14ac:dyDescent="0.25">
      <c r="A370" s="149">
        <v>348</v>
      </c>
      <c r="B370" s="149">
        <v>55</v>
      </c>
      <c r="C370" s="12" t="s">
        <v>37</v>
      </c>
      <c r="D370" s="12">
        <v>744096975</v>
      </c>
      <c r="E370" s="148" t="s">
        <v>521</v>
      </c>
      <c r="F370" s="149">
        <v>9</v>
      </c>
      <c r="G370" s="149">
        <v>4</v>
      </c>
      <c r="H370" s="149">
        <v>72</v>
      </c>
      <c r="I370" s="13">
        <v>5614.1</v>
      </c>
      <c r="J370" s="149">
        <v>123</v>
      </c>
      <c r="K370" s="149" t="s">
        <v>26</v>
      </c>
      <c r="L370" s="14">
        <v>11504739.83</v>
      </c>
      <c r="M370" s="14">
        <v>1699281.08</v>
      </c>
      <c r="N370" s="14">
        <v>0</v>
      </c>
      <c r="O370" s="14">
        <v>0</v>
      </c>
      <c r="P370" s="14">
        <v>0</v>
      </c>
      <c r="Q370" s="14">
        <v>462474.27</v>
      </c>
      <c r="R370" s="14">
        <v>9342984.4800000004</v>
      </c>
      <c r="S370" s="14" t="s">
        <v>173</v>
      </c>
      <c r="U370" s="92" t="e">
        <f>VLOOKUP(D370,[1]TDSheet!$A$16:$I$1194,9,0)</f>
        <v>#N/A</v>
      </c>
      <c r="W370" s="93"/>
    </row>
    <row r="371" spans="1:23" ht="57" hidden="1" customHeight="1" x14ac:dyDescent="0.25">
      <c r="A371" s="149">
        <v>349</v>
      </c>
      <c r="B371" s="149">
        <v>56</v>
      </c>
      <c r="C371" s="12" t="s">
        <v>37</v>
      </c>
      <c r="D371" s="12">
        <v>738960093</v>
      </c>
      <c r="E371" s="148" t="s">
        <v>522</v>
      </c>
      <c r="F371" s="149">
        <v>10</v>
      </c>
      <c r="G371" s="149">
        <v>4</v>
      </c>
      <c r="H371" s="149">
        <v>178</v>
      </c>
      <c r="I371" s="13">
        <v>7341.2</v>
      </c>
      <c r="J371" s="149">
        <v>178</v>
      </c>
      <c r="K371" s="149" t="s">
        <v>26</v>
      </c>
      <c r="L371" s="14">
        <v>11504739.83</v>
      </c>
      <c r="M371" s="14">
        <v>2746512.74</v>
      </c>
      <c r="N371" s="14">
        <v>0</v>
      </c>
      <c r="O371" s="14">
        <v>0</v>
      </c>
      <c r="P371" s="14">
        <v>0</v>
      </c>
      <c r="Q371" s="14">
        <v>741955.47</v>
      </c>
      <c r="R371" s="14">
        <v>8016271.6200000001</v>
      </c>
      <c r="S371" s="14" t="s">
        <v>173</v>
      </c>
      <c r="U371" s="92" t="e">
        <f>VLOOKUP(D371,[1]TDSheet!$A$16:$I$1194,9,0)</f>
        <v>#N/A</v>
      </c>
      <c r="W371" s="93"/>
    </row>
    <row r="372" spans="1:23" ht="57" hidden="1" customHeight="1" x14ac:dyDescent="0.25">
      <c r="A372" s="149">
        <v>350</v>
      </c>
      <c r="B372" s="149">
        <v>57</v>
      </c>
      <c r="C372" s="12" t="s">
        <v>37</v>
      </c>
      <c r="D372" s="12">
        <v>99995497</v>
      </c>
      <c r="E372" s="148" t="s">
        <v>523</v>
      </c>
      <c r="F372" s="149">
        <v>9</v>
      </c>
      <c r="G372" s="149">
        <v>5</v>
      </c>
      <c r="H372" s="149">
        <v>124</v>
      </c>
      <c r="I372" s="13">
        <v>6483.4</v>
      </c>
      <c r="J372" s="149">
        <v>290</v>
      </c>
      <c r="K372" s="149" t="s">
        <v>26</v>
      </c>
      <c r="L372" s="14">
        <v>14374924.789999999</v>
      </c>
      <c r="M372" s="14">
        <v>3261308.35</v>
      </c>
      <c r="N372" s="14">
        <v>0</v>
      </c>
      <c r="O372" s="14">
        <v>0</v>
      </c>
      <c r="P372" s="14">
        <v>0</v>
      </c>
      <c r="Q372" s="14">
        <v>891269.16</v>
      </c>
      <c r="R372" s="14">
        <v>10222347.279999999</v>
      </c>
      <c r="S372" s="14" t="s">
        <v>173</v>
      </c>
      <c r="U372" s="92" t="e">
        <f>VLOOKUP(D372,[1]TDSheet!$A$16:$I$1194,9,0)</f>
        <v>#N/A</v>
      </c>
      <c r="W372" s="93"/>
    </row>
    <row r="373" spans="1:23" ht="57" hidden="1" customHeight="1" x14ac:dyDescent="0.25">
      <c r="A373" s="149">
        <v>351</v>
      </c>
      <c r="B373" s="149">
        <v>58</v>
      </c>
      <c r="C373" s="12" t="s">
        <v>37</v>
      </c>
      <c r="D373" s="12">
        <v>746917972</v>
      </c>
      <c r="E373" s="148" t="s">
        <v>524</v>
      </c>
      <c r="F373" s="149">
        <v>10</v>
      </c>
      <c r="G373" s="149">
        <v>2</v>
      </c>
      <c r="H373" s="149">
        <v>82</v>
      </c>
      <c r="I373" s="13">
        <v>6900.5</v>
      </c>
      <c r="J373" s="149">
        <v>246</v>
      </c>
      <c r="K373" s="149" t="s">
        <v>26</v>
      </c>
      <c r="L373" s="14">
        <v>5764369.9199999999</v>
      </c>
      <c r="M373" s="14">
        <v>2410007.31</v>
      </c>
      <c r="N373" s="14">
        <v>0</v>
      </c>
      <c r="O373" s="14">
        <v>0</v>
      </c>
      <c r="P373" s="14">
        <v>0</v>
      </c>
      <c r="Q373" s="14">
        <v>654162.73</v>
      </c>
      <c r="R373" s="14">
        <v>2700199.88</v>
      </c>
      <c r="S373" s="14" t="s">
        <v>173</v>
      </c>
      <c r="U373" s="92" t="e">
        <f>VLOOKUP(D373,[1]TDSheet!$A$16:$I$1194,9,0)</f>
        <v>#N/A</v>
      </c>
      <c r="W373" s="93"/>
    </row>
    <row r="374" spans="1:23" ht="57" hidden="1" customHeight="1" x14ac:dyDescent="0.25">
      <c r="A374" s="149">
        <v>352</v>
      </c>
      <c r="B374" s="149">
        <v>59</v>
      </c>
      <c r="C374" s="12" t="s">
        <v>37</v>
      </c>
      <c r="D374" s="12">
        <v>737813097</v>
      </c>
      <c r="E374" s="148" t="s">
        <v>525</v>
      </c>
      <c r="F374" s="149">
        <v>2</v>
      </c>
      <c r="G374" s="149">
        <v>1</v>
      </c>
      <c r="H374" s="149">
        <v>11</v>
      </c>
      <c r="I374" s="13">
        <v>550</v>
      </c>
      <c r="J374" s="149">
        <v>20</v>
      </c>
      <c r="K374" s="149" t="s">
        <v>26</v>
      </c>
      <c r="L374" s="14">
        <v>2083473.2</v>
      </c>
      <c r="M374" s="14">
        <v>289564.02</v>
      </c>
      <c r="N374" s="14">
        <v>0</v>
      </c>
      <c r="O374" s="14">
        <v>0</v>
      </c>
      <c r="P374" s="14">
        <v>0</v>
      </c>
      <c r="Q374" s="14">
        <v>82073.89</v>
      </c>
      <c r="R374" s="14">
        <v>1711835.29</v>
      </c>
      <c r="S374" s="14" t="s">
        <v>173</v>
      </c>
      <c r="U374" s="92" t="e">
        <f>VLOOKUP(D374,[1]TDSheet!$A$16:$I$1194,9,0)</f>
        <v>#N/A</v>
      </c>
      <c r="W374" s="93"/>
    </row>
    <row r="375" spans="1:23" ht="57" hidden="1" customHeight="1" x14ac:dyDescent="0.25">
      <c r="A375" s="149">
        <v>353</v>
      </c>
      <c r="B375" s="149">
        <v>60</v>
      </c>
      <c r="C375" s="12" t="s">
        <v>37</v>
      </c>
      <c r="D375" s="12">
        <v>99996373</v>
      </c>
      <c r="E375" s="148" t="s">
        <v>526</v>
      </c>
      <c r="F375" s="149">
        <v>12</v>
      </c>
      <c r="G375" s="149">
        <v>1</v>
      </c>
      <c r="H375" s="149">
        <v>48</v>
      </c>
      <c r="I375" s="13">
        <v>3688.7</v>
      </c>
      <c r="J375" s="149">
        <v>107</v>
      </c>
      <c r="K375" s="149" t="s">
        <v>26</v>
      </c>
      <c r="L375" s="14">
        <v>6375034.8799999999</v>
      </c>
      <c r="M375" s="14">
        <v>1303411.43</v>
      </c>
      <c r="N375" s="14">
        <v>0</v>
      </c>
      <c r="O375" s="14">
        <v>0</v>
      </c>
      <c r="P375" s="14">
        <v>0</v>
      </c>
      <c r="Q375" s="14">
        <v>378523.45</v>
      </c>
      <c r="R375" s="14">
        <v>4693100</v>
      </c>
      <c r="S375" s="14" t="s">
        <v>173</v>
      </c>
      <c r="U375" s="92" t="e">
        <f>VLOOKUP(D375,[1]TDSheet!$A$16:$I$1194,9,0)</f>
        <v>#N/A</v>
      </c>
      <c r="W375" s="93"/>
    </row>
    <row r="376" spans="1:23" ht="51" hidden="1" customHeight="1" x14ac:dyDescent="0.25">
      <c r="A376" s="286" t="s">
        <v>38</v>
      </c>
      <c r="B376" s="287"/>
      <c r="C376" s="287"/>
      <c r="D376" s="287"/>
      <c r="E376" s="288"/>
      <c r="F376" s="149" t="s">
        <v>171</v>
      </c>
      <c r="G376" s="149" t="s">
        <v>171</v>
      </c>
      <c r="H376" s="149" t="s">
        <v>171</v>
      </c>
      <c r="I376" s="13">
        <v>9110.2999999999993</v>
      </c>
      <c r="J376" s="149">
        <v>363</v>
      </c>
      <c r="K376" s="149" t="s">
        <v>171</v>
      </c>
      <c r="L376" s="14">
        <v>43430157.149999999</v>
      </c>
      <c r="M376" s="14">
        <v>2196405.66</v>
      </c>
      <c r="N376" s="14">
        <v>0</v>
      </c>
      <c r="O376" s="14">
        <v>0</v>
      </c>
      <c r="P376" s="14">
        <v>0</v>
      </c>
      <c r="Q376" s="14">
        <v>1175300.1600000001</v>
      </c>
      <c r="R376" s="14">
        <v>40058451.329999998</v>
      </c>
      <c r="S376" s="14"/>
      <c r="U376" s="92" t="e">
        <f>VLOOKUP(D376,[1]TDSheet!$A$16:$I$1194,9,0)</f>
        <v>#N/A</v>
      </c>
      <c r="W376" s="93"/>
    </row>
    <row r="377" spans="1:23" ht="75" hidden="1" x14ac:dyDescent="0.25">
      <c r="A377" s="149">
        <v>354</v>
      </c>
      <c r="B377" s="149">
        <v>1</v>
      </c>
      <c r="C377" s="12" t="s">
        <v>39</v>
      </c>
      <c r="D377" s="12">
        <v>99992468</v>
      </c>
      <c r="E377" s="148" t="s">
        <v>527</v>
      </c>
      <c r="F377" s="149">
        <v>2</v>
      </c>
      <c r="G377" s="149">
        <v>3</v>
      </c>
      <c r="H377" s="149">
        <v>22</v>
      </c>
      <c r="I377" s="13">
        <v>968.2</v>
      </c>
      <c r="J377" s="149">
        <v>51</v>
      </c>
      <c r="K377" s="149" t="s">
        <v>26</v>
      </c>
      <c r="L377" s="14">
        <v>5496205.5199999996</v>
      </c>
      <c r="M377" s="14">
        <v>490283.38</v>
      </c>
      <c r="N377" s="14">
        <v>0</v>
      </c>
      <c r="O377" s="14">
        <v>0</v>
      </c>
      <c r="P377" s="14">
        <v>0</v>
      </c>
      <c r="Q377" s="14">
        <v>136513.67000000001</v>
      </c>
      <c r="R377" s="14">
        <v>4869408.47</v>
      </c>
      <c r="S377" s="14" t="s">
        <v>173</v>
      </c>
      <c r="U377" s="92" t="e">
        <f>VLOOKUP(D377,[1]TDSheet!$A$16:$I$1194,9,0)</f>
        <v>#N/A</v>
      </c>
      <c r="W377" s="93"/>
    </row>
    <row r="378" spans="1:23" ht="75" hidden="1" x14ac:dyDescent="0.25">
      <c r="A378" s="149">
        <v>355</v>
      </c>
      <c r="B378" s="149">
        <v>2</v>
      </c>
      <c r="C378" s="12" t="s">
        <v>39</v>
      </c>
      <c r="D378" s="12">
        <v>99992464</v>
      </c>
      <c r="E378" s="148" t="s">
        <v>528</v>
      </c>
      <c r="F378" s="149">
        <v>2</v>
      </c>
      <c r="G378" s="149">
        <v>2</v>
      </c>
      <c r="H378" s="149">
        <v>8</v>
      </c>
      <c r="I378" s="13">
        <v>473.7</v>
      </c>
      <c r="J378" s="149">
        <v>21</v>
      </c>
      <c r="K378" s="149" t="s">
        <v>26</v>
      </c>
      <c r="L378" s="14">
        <v>2549231.6</v>
      </c>
      <c r="M378" s="14">
        <v>181141.74</v>
      </c>
      <c r="N378" s="14">
        <v>0</v>
      </c>
      <c r="O378" s="14">
        <v>0</v>
      </c>
      <c r="P378" s="14">
        <v>0</v>
      </c>
      <c r="Q378" s="14">
        <v>49080.18</v>
      </c>
      <c r="R378" s="14">
        <v>2319009.6800000002</v>
      </c>
      <c r="S378" s="14" t="s">
        <v>173</v>
      </c>
      <c r="U378" s="92" t="e">
        <f>VLOOKUP(D378,[1]TDSheet!$A$16:$I$1194,9,0)</f>
        <v>#N/A</v>
      </c>
      <c r="W378" s="93"/>
    </row>
    <row r="379" spans="1:23" ht="75" hidden="1" x14ac:dyDescent="0.25">
      <c r="A379" s="149">
        <v>356</v>
      </c>
      <c r="B379" s="149">
        <v>3</v>
      </c>
      <c r="C379" s="12" t="s">
        <v>39</v>
      </c>
      <c r="D379" s="12">
        <v>99992463</v>
      </c>
      <c r="E379" s="148" t="s">
        <v>529</v>
      </c>
      <c r="F379" s="149">
        <v>2</v>
      </c>
      <c r="G379" s="149">
        <v>2</v>
      </c>
      <c r="H379" s="149">
        <v>20</v>
      </c>
      <c r="I379" s="13">
        <v>847.4</v>
      </c>
      <c r="J379" s="149">
        <v>51</v>
      </c>
      <c r="K379" s="149" t="s">
        <v>26</v>
      </c>
      <c r="L379" s="14">
        <v>3443196.63</v>
      </c>
      <c r="M379" s="14">
        <v>438294.65</v>
      </c>
      <c r="N379" s="14">
        <v>0</v>
      </c>
      <c r="O379" s="14">
        <v>0</v>
      </c>
      <c r="P379" s="14">
        <v>0</v>
      </c>
      <c r="Q379" s="14">
        <v>121004.19</v>
      </c>
      <c r="R379" s="14">
        <v>2883897.79</v>
      </c>
      <c r="S379" s="14" t="s">
        <v>173</v>
      </c>
      <c r="U379" s="92" t="e">
        <f>VLOOKUP(D379,[1]TDSheet!$A$16:$I$1194,9,0)</f>
        <v>#N/A</v>
      </c>
      <c r="W379" s="93"/>
    </row>
    <row r="380" spans="1:23" ht="75" hidden="1" x14ac:dyDescent="0.25">
      <c r="A380" s="149">
        <v>357</v>
      </c>
      <c r="B380" s="149">
        <v>4</v>
      </c>
      <c r="C380" s="12" t="s">
        <v>39</v>
      </c>
      <c r="D380" s="12">
        <v>99992461</v>
      </c>
      <c r="E380" s="148" t="s">
        <v>530</v>
      </c>
      <c r="F380" s="149">
        <v>2</v>
      </c>
      <c r="G380" s="149">
        <v>2</v>
      </c>
      <c r="H380" s="149">
        <v>16</v>
      </c>
      <c r="I380" s="13">
        <v>722.4</v>
      </c>
      <c r="J380" s="149">
        <v>40</v>
      </c>
      <c r="K380" s="149" t="s">
        <v>26</v>
      </c>
      <c r="L380" s="14">
        <v>2773960.03</v>
      </c>
      <c r="M380" s="14">
        <v>369834.37</v>
      </c>
      <c r="N380" s="14">
        <v>0</v>
      </c>
      <c r="O380" s="14">
        <v>0</v>
      </c>
      <c r="P380" s="14">
        <v>0</v>
      </c>
      <c r="Q380" s="14">
        <v>102672.74</v>
      </c>
      <c r="R380" s="14">
        <v>2301452.92</v>
      </c>
      <c r="S380" s="14" t="s">
        <v>173</v>
      </c>
      <c r="U380" s="92" t="e">
        <f>VLOOKUP(D380,[1]TDSheet!$A$16:$I$1194,9,0)</f>
        <v>#N/A</v>
      </c>
      <c r="W380" s="93"/>
    </row>
    <row r="381" spans="1:23" ht="75" hidden="1" x14ac:dyDescent="0.25">
      <c r="A381" s="149">
        <v>358</v>
      </c>
      <c r="B381" s="149">
        <v>5</v>
      </c>
      <c r="C381" s="12" t="s">
        <v>39</v>
      </c>
      <c r="D381" s="12">
        <v>99992474</v>
      </c>
      <c r="E381" s="148" t="s">
        <v>531</v>
      </c>
      <c r="F381" s="149">
        <v>2</v>
      </c>
      <c r="G381" s="149">
        <v>1</v>
      </c>
      <c r="H381" s="149">
        <v>8</v>
      </c>
      <c r="I381" s="13">
        <v>386.2</v>
      </c>
      <c r="J381" s="149">
        <v>20</v>
      </c>
      <c r="K381" s="149" t="s">
        <v>26</v>
      </c>
      <c r="L381" s="14">
        <v>2078815.62</v>
      </c>
      <c r="M381" s="14">
        <v>191688.65</v>
      </c>
      <c r="N381" s="14">
        <v>0</v>
      </c>
      <c r="O381" s="14">
        <v>0</v>
      </c>
      <c r="P381" s="14">
        <v>0</v>
      </c>
      <c r="Q381" s="14">
        <v>53554.85</v>
      </c>
      <c r="R381" s="14">
        <v>1833572.12</v>
      </c>
      <c r="S381" s="14" t="s">
        <v>173</v>
      </c>
      <c r="U381" s="92" t="e">
        <f>VLOOKUP(D381,[1]TDSheet!$A$16:$I$1194,9,0)</f>
        <v>#N/A</v>
      </c>
      <c r="W381" s="93"/>
    </row>
    <row r="382" spans="1:23" ht="75" hidden="1" x14ac:dyDescent="0.25">
      <c r="A382" s="149">
        <v>359</v>
      </c>
      <c r="B382" s="149">
        <v>6</v>
      </c>
      <c r="C382" s="12" t="s">
        <v>39</v>
      </c>
      <c r="D382" s="12">
        <v>99986421</v>
      </c>
      <c r="E382" s="148" t="s">
        <v>532</v>
      </c>
      <c r="F382" s="149">
        <v>5</v>
      </c>
      <c r="G382" s="149">
        <v>6</v>
      </c>
      <c r="H382" s="149">
        <v>78</v>
      </c>
      <c r="I382" s="13">
        <v>4747.7</v>
      </c>
      <c r="J382" s="149">
        <v>127</v>
      </c>
      <c r="K382" s="149" t="s">
        <v>26</v>
      </c>
      <c r="L382" s="14">
        <v>21034737.469999999</v>
      </c>
      <c r="M382" s="14">
        <v>28832.43</v>
      </c>
      <c r="N382" s="14">
        <v>0</v>
      </c>
      <c r="O382" s="14">
        <v>0</v>
      </c>
      <c r="P382" s="14">
        <v>0</v>
      </c>
      <c r="Q382" s="14">
        <v>573877.03</v>
      </c>
      <c r="R382" s="14">
        <v>20432028.010000002</v>
      </c>
      <c r="S382" s="14" t="s">
        <v>173</v>
      </c>
      <c r="U382" s="92" t="e">
        <f>VLOOKUP(D382,[1]TDSheet!$A$16:$I$1194,9,0)</f>
        <v>#N/A</v>
      </c>
      <c r="W382" s="93"/>
    </row>
    <row r="383" spans="1:23" ht="75" hidden="1" x14ac:dyDescent="0.25">
      <c r="A383" s="149">
        <v>360</v>
      </c>
      <c r="B383" s="149">
        <v>7</v>
      </c>
      <c r="C383" s="12" t="s">
        <v>39</v>
      </c>
      <c r="D383" s="12">
        <v>99992467</v>
      </c>
      <c r="E383" s="148" t="s">
        <v>533</v>
      </c>
      <c r="F383" s="149">
        <v>2</v>
      </c>
      <c r="G383" s="149">
        <v>3</v>
      </c>
      <c r="H383" s="149">
        <v>22</v>
      </c>
      <c r="I383" s="13">
        <v>964.7</v>
      </c>
      <c r="J383" s="149">
        <v>53</v>
      </c>
      <c r="K383" s="149" t="s">
        <v>26</v>
      </c>
      <c r="L383" s="14">
        <v>6054010.2800000003</v>
      </c>
      <c r="M383" s="14">
        <v>496330.44</v>
      </c>
      <c r="N383" s="14">
        <v>0</v>
      </c>
      <c r="O383" s="14">
        <v>0</v>
      </c>
      <c r="P383" s="14">
        <v>0</v>
      </c>
      <c r="Q383" s="14">
        <v>138597.5</v>
      </c>
      <c r="R383" s="14">
        <v>5419082.3399999999</v>
      </c>
      <c r="S383" s="14" t="s">
        <v>173</v>
      </c>
      <c r="U383" s="92" t="e">
        <f>VLOOKUP(D383,[1]TDSheet!$A$16:$I$1194,9,0)</f>
        <v>#N/A</v>
      </c>
      <c r="W383" s="93"/>
    </row>
    <row r="384" spans="1:23" ht="57" hidden="1" customHeight="1" x14ac:dyDescent="0.25">
      <c r="A384" s="286" t="s">
        <v>40</v>
      </c>
      <c r="B384" s="287"/>
      <c r="C384" s="287"/>
      <c r="D384" s="287"/>
      <c r="E384" s="288"/>
      <c r="F384" s="149" t="s">
        <v>171</v>
      </c>
      <c r="G384" s="149" t="s">
        <v>171</v>
      </c>
      <c r="H384" s="149" t="s">
        <v>171</v>
      </c>
      <c r="I384" s="13">
        <v>10144.94</v>
      </c>
      <c r="J384" s="149">
        <v>367</v>
      </c>
      <c r="K384" s="149" t="s">
        <v>171</v>
      </c>
      <c r="L384" s="14">
        <v>35706189.039999999</v>
      </c>
      <c r="M384" s="14">
        <v>3891229.4800000004</v>
      </c>
      <c r="N384" s="14">
        <v>0</v>
      </c>
      <c r="O384" s="14">
        <v>0</v>
      </c>
      <c r="P384" s="14">
        <v>0</v>
      </c>
      <c r="Q384" s="14">
        <v>1242180.5599999998</v>
      </c>
      <c r="R384" s="14">
        <v>30572779</v>
      </c>
      <c r="S384" s="14"/>
      <c r="U384" s="92" t="e">
        <f>VLOOKUP(D384,[1]TDSheet!$A$16:$I$1194,9,0)</f>
        <v>#N/A</v>
      </c>
      <c r="W384" s="93"/>
    </row>
    <row r="385" spans="1:23" ht="75" hidden="1" x14ac:dyDescent="0.25">
      <c r="A385" s="149">
        <v>361</v>
      </c>
      <c r="B385" s="149">
        <v>1</v>
      </c>
      <c r="C385" s="12" t="s">
        <v>41</v>
      </c>
      <c r="D385" s="12">
        <v>99990601</v>
      </c>
      <c r="E385" s="148" t="s">
        <v>534</v>
      </c>
      <c r="F385" s="149">
        <v>3</v>
      </c>
      <c r="G385" s="149">
        <v>2</v>
      </c>
      <c r="H385" s="149">
        <v>22</v>
      </c>
      <c r="I385" s="13">
        <v>1271.02</v>
      </c>
      <c r="J385" s="149">
        <v>22</v>
      </c>
      <c r="K385" s="149" t="s">
        <v>26</v>
      </c>
      <c r="L385" s="14">
        <v>4557900</v>
      </c>
      <c r="M385" s="14">
        <v>29327.5</v>
      </c>
      <c r="N385" s="14">
        <v>0</v>
      </c>
      <c r="O385" s="14">
        <v>0</v>
      </c>
      <c r="P385" s="14">
        <v>0</v>
      </c>
      <c r="Q385" s="14">
        <v>174356.98</v>
      </c>
      <c r="R385" s="14">
        <v>4354215.5199999996</v>
      </c>
      <c r="S385" s="14" t="s">
        <v>173</v>
      </c>
      <c r="U385" s="92" t="e">
        <f>VLOOKUP(D385,[1]TDSheet!$A$16:$I$1194,9,0)</f>
        <v>#N/A</v>
      </c>
      <c r="W385" s="93"/>
    </row>
    <row r="386" spans="1:23" ht="75" hidden="1" x14ac:dyDescent="0.25">
      <c r="A386" s="149">
        <v>362</v>
      </c>
      <c r="B386" s="149">
        <v>2</v>
      </c>
      <c r="C386" s="12" t="s">
        <v>41</v>
      </c>
      <c r="D386" s="12">
        <v>99994422</v>
      </c>
      <c r="E386" s="148" t="s">
        <v>535</v>
      </c>
      <c r="F386" s="149">
        <v>2</v>
      </c>
      <c r="G386" s="149">
        <v>2</v>
      </c>
      <c r="H386" s="149">
        <v>15</v>
      </c>
      <c r="I386" s="13">
        <v>519.82000000000005</v>
      </c>
      <c r="J386" s="149">
        <v>16</v>
      </c>
      <c r="K386" s="149" t="s">
        <v>26</v>
      </c>
      <c r="L386" s="14">
        <v>2944536.8</v>
      </c>
      <c r="M386" s="14">
        <v>236186.42</v>
      </c>
      <c r="N386" s="14">
        <v>0</v>
      </c>
      <c r="O386" s="14">
        <v>0</v>
      </c>
      <c r="P386" s="14">
        <v>0</v>
      </c>
      <c r="Q386" s="14">
        <v>64041.21</v>
      </c>
      <c r="R386" s="14">
        <v>2644309.17</v>
      </c>
      <c r="S386" s="14" t="s">
        <v>173</v>
      </c>
      <c r="U386" s="92" t="e">
        <f>VLOOKUP(D386,[1]TDSheet!$A$16:$I$1194,9,0)</f>
        <v>#N/A</v>
      </c>
      <c r="W386" s="93"/>
    </row>
    <row r="387" spans="1:23" ht="75" hidden="1" x14ac:dyDescent="0.25">
      <c r="A387" s="149">
        <v>363</v>
      </c>
      <c r="B387" s="149">
        <v>3</v>
      </c>
      <c r="C387" s="12" t="s">
        <v>41</v>
      </c>
      <c r="D387" s="12">
        <v>99990618</v>
      </c>
      <c r="E387" s="148" t="s">
        <v>536</v>
      </c>
      <c r="F387" s="149">
        <v>2</v>
      </c>
      <c r="G387" s="149">
        <v>1</v>
      </c>
      <c r="H387" s="149">
        <v>8</v>
      </c>
      <c r="I387" s="13">
        <v>453.84</v>
      </c>
      <c r="J387" s="149">
        <v>10</v>
      </c>
      <c r="K387" s="149" t="s">
        <v>26</v>
      </c>
      <c r="L387" s="14">
        <v>2042000</v>
      </c>
      <c r="M387" s="14">
        <v>194091.59</v>
      </c>
      <c r="N387" s="14">
        <v>0</v>
      </c>
      <c r="O387" s="14">
        <v>0</v>
      </c>
      <c r="P387" s="14">
        <v>0</v>
      </c>
      <c r="Q387" s="14">
        <v>53840.81</v>
      </c>
      <c r="R387" s="14">
        <v>1794067.6</v>
      </c>
      <c r="S387" s="14" t="s">
        <v>173</v>
      </c>
      <c r="U387" s="92" t="e">
        <f>VLOOKUP(D387,[1]TDSheet!$A$16:$I$1194,9,0)</f>
        <v>#N/A</v>
      </c>
      <c r="W387" s="93"/>
    </row>
    <row r="388" spans="1:23" ht="75" hidden="1" x14ac:dyDescent="0.25">
      <c r="A388" s="149">
        <v>364</v>
      </c>
      <c r="B388" s="149">
        <v>4</v>
      </c>
      <c r="C388" s="12" t="s">
        <v>41</v>
      </c>
      <c r="D388" s="12">
        <v>99990783</v>
      </c>
      <c r="E388" s="148" t="s">
        <v>537</v>
      </c>
      <c r="F388" s="149">
        <v>5</v>
      </c>
      <c r="G388" s="149">
        <v>1</v>
      </c>
      <c r="H388" s="149">
        <v>20</v>
      </c>
      <c r="I388" s="13">
        <v>888.11</v>
      </c>
      <c r="J388" s="149">
        <v>20</v>
      </c>
      <c r="K388" s="149" t="s">
        <v>26</v>
      </c>
      <c r="L388" s="14">
        <v>1845400</v>
      </c>
      <c r="M388" s="14">
        <v>470091.03</v>
      </c>
      <c r="N388" s="14">
        <v>0</v>
      </c>
      <c r="O388" s="14">
        <v>0</v>
      </c>
      <c r="P388" s="14">
        <v>0</v>
      </c>
      <c r="Q388" s="14">
        <v>129962.95</v>
      </c>
      <c r="R388" s="14">
        <v>1245346.02</v>
      </c>
      <c r="S388" s="14" t="s">
        <v>173</v>
      </c>
      <c r="U388" s="92" t="e">
        <f>VLOOKUP(D388,[1]TDSheet!$A$16:$I$1194,9,0)</f>
        <v>#N/A</v>
      </c>
      <c r="W388" s="93"/>
    </row>
    <row r="389" spans="1:23" ht="75" hidden="1" x14ac:dyDescent="0.25">
      <c r="A389" s="149">
        <v>365</v>
      </c>
      <c r="B389" s="149">
        <v>5</v>
      </c>
      <c r="C389" s="12" t="s">
        <v>41</v>
      </c>
      <c r="D389" s="12">
        <v>99990793</v>
      </c>
      <c r="E389" s="148" t="s">
        <v>538</v>
      </c>
      <c r="F389" s="149">
        <v>3</v>
      </c>
      <c r="G389" s="149">
        <v>2</v>
      </c>
      <c r="H389" s="149">
        <v>12</v>
      </c>
      <c r="I389" s="13">
        <v>1164.46</v>
      </c>
      <c r="J389" s="149">
        <v>12</v>
      </c>
      <c r="K389" s="149" t="s">
        <v>26</v>
      </c>
      <c r="L389" s="14">
        <v>4378436.12</v>
      </c>
      <c r="M389" s="14">
        <v>424418.85</v>
      </c>
      <c r="N389" s="14">
        <v>0</v>
      </c>
      <c r="O389" s="14">
        <v>0</v>
      </c>
      <c r="P389" s="14">
        <v>0</v>
      </c>
      <c r="Q389" s="14">
        <v>118025.59</v>
      </c>
      <c r="R389" s="14">
        <v>3835991.68</v>
      </c>
      <c r="S389" s="14" t="s">
        <v>173</v>
      </c>
      <c r="U389" s="92" t="e">
        <f>VLOOKUP(D389,[1]TDSheet!$A$16:$I$1194,9,0)</f>
        <v>#N/A</v>
      </c>
      <c r="W389" s="93"/>
    </row>
    <row r="390" spans="1:23" ht="75" hidden="1" x14ac:dyDescent="0.25">
      <c r="A390" s="149">
        <v>366</v>
      </c>
      <c r="B390" s="149">
        <v>6</v>
      </c>
      <c r="C390" s="12" t="s">
        <v>41</v>
      </c>
      <c r="D390" s="12">
        <v>99989806</v>
      </c>
      <c r="E390" s="148" t="s">
        <v>539</v>
      </c>
      <c r="F390" s="149">
        <v>2</v>
      </c>
      <c r="G390" s="149">
        <v>3</v>
      </c>
      <c r="H390" s="149">
        <v>16</v>
      </c>
      <c r="I390" s="13">
        <v>784.39</v>
      </c>
      <c r="J390" s="149">
        <v>32</v>
      </c>
      <c r="K390" s="149" t="s">
        <v>26</v>
      </c>
      <c r="L390" s="14">
        <v>3945800</v>
      </c>
      <c r="M390" s="14">
        <v>352886.98</v>
      </c>
      <c r="N390" s="14">
        <v>0</v>
      </c>
      <c r="O390" s="14">
        <v>0</v>
      </c>
      <c r="P390" s="14">
        <v>0</v>
      </c>
      <c r="Q390" s="14">
        <v>97115.33</v>
      </c>
      <c r="R390" s="14">
        <v>3495797.69</v>
      </c>
      <c r="S390" s="14" t="s">
        <v>173</v>
      </c>
      <c r="U390" s="92" t="e">
        <f>VLOOKUP(D390,[1]TDSheet!$A$16:$I$1194,9,0)</f>
        <v>#N/A</v>
      </c>
      <c r="W390" s="93"/>
    </row>
    <row r="391" spans="1:23" ht="75" hidden="1" x14ac:dyDescent="0.25">
      <c r="A391" s="149">
        <v>367</v>
      </c>
      <c r="B391" s="149">
        <v>7</v>
      </c>
      <c r="C391" s="12" t="s">
        <v>41</v>
      </c>
      <c r="D391" s="12">
        <v>99990745</v>
      </c>
      <c r="E391" s="148" t="s">
        <v>540</v>
      </c>
      <c r="F391" s="149">
        <v>2</v>
      </c>
      <c r="G391" s="149">
        <v>2</v>
      </c>
      <c r="H391" s="149">
        <v>12</v>
      </c>
      <c r="I391" s="13">
        <v>802.1</v>
      </c>
      <c r="J391" s="149">
        <v>12</v>
      </c>
      <c r="K391" s="149" t="s">
        <v>26</v>
      </c>
      <c r="L391" s="14">
        <v>3695000</v>
      </c>
      <c r="M391" s="14">
        <v>324097.7</v>
      </c>
      <c r="N391" s="14">
        <v>0</v>
      </c>
      <c r="O391" s="14">
        <v>0</v>
      </c>
      <c r="P391" s="14">
        <v>0</v>
      </c>
      <c r="Q391" s="14">
        <v>89010.12</v>
      </c>
      <c r="R391" s="14">
        <v>3281892.18</v>
      </c>
      <c r="S391" s="14" t="s">
        <v>173</v>
      </c>
      <c r="U391" s="92" t="e">
        <f>VLOOKUP(D391,[1]TDSheet!$A$16:$I$1194,9,0)</f>
        <v>#N/A</v>
      </c>
      <c r="W391" s="93"/>
    </row>
    <row r="392" spans="1:23" ht="75" hidden="1" x14ac:dyDescent="0.25">
      <c r="A392" s="149">
        <v>368</v>
      </c>
      <c r="B392" s="149">
        <v>8</v>
      </c>
      <c r="C392" s="12" t="s">
        <v>41</v>
      </c>
      <c r="D392" s="12">
        <v>99989896</v>
      </c>
      <c r="E392" s="148" t="s">
        <v>541</v>
      </c>
      <c r="F392" s="149">
        <v>5</v>
      </c>
      <c r="G392" s="149">
        <v>2</v>
      </c>
      <c r="H392" s="149">
        <v>29</v>
      </c>
      <c r="I392" s="13">
        <v>1878</v>
      </c>
      <c r="J392" s="149">
        <v>64</v>
      </c>
      <c r="K392" s="149" t="s">
        <v>26</v>
      </c>
      <c r="L392" s="14">
        <v>2076420</v>
      </c>
      <c r="M392" s="14">
        <v>693196.88</v>
      </c>
      <c r="N392" s="14">
        <v>0</v>
      </c>
      <c r="O392" s="14">
        <v>0</v>
      </c>
      <c r="P392" s="14">
        <v>0</v>
      </c>
      <c r="Q392" s="14">
        <v>195236.2</v>
      </c>
      <c r="R392" s="14">
        <v>1187986.92</v>
      </c>
      <c r="S392" s="14" t="s">
        <v>173</v>
      </c>
      <c r="U392" s="92" t="e">
        <f>VLOOKUP(D392,[1]TDSheet!$A$16:$I$1194,9,0)</f>
        <v>#N/A</v>
      </c>
      <c r="W392" s="93"/>
    </row>
    <row r="393" spans="1:23" ht="57" hidden="1" customHeight="1" x14ac:dyDescent="0.25">
      <c r="A393" s="149">
        <v>369</v>
      </c>
      <c r="B393" s="149">
        <v>9</v>
      </c>
      <c r="C393" s="12" t="s">
        <v>41</v>
      </c>
      <c r="D393" s="12">
        <v>99990774</v>
      </c>
      <c r="E393" s="148" t="s">
        <v>542</v>
      </c>
      <c r="F393" s="149">
        <v>2</v>
      </c>
      <c r="G393" s="149">
        <v>2</v>
      </c>
      <c r="H393" s="149">
        <v>8</v>
      </c>
      <c r="I393" s="13">
        <v>431.7</v>
      </c>
      <c r="J393" s="149">
        <v>56</v>
      </c>
      <c r="K393" s="149" t="s">
        <v>26</v>
      </c>
      <c r="L393" s="14">
        <v>2156000</v>
      </c>
      <c r="M393" s="14">
        <v>209440.85</v>
      </c>
      <c r="N393" s="14">
        <v>0</v>
      </c>
      <c r="O393" s="14">
        <v>0</v>
      </c>
      <c r="P393" s="14">
        <v>0</v>
      </c>
      <c r="Q393" s="14">
        <v>57947.06</v>
      </c>
      <c r="R393" s="14">
        <v>1888612.09</v>
      </c>
      <c r="S393" s="14" t="s">
        <v>173</v>
      </c>
      <c r="U393" s="92" t="e">
        <f>VLOOKUP(D393,[1]TDSheet!$A$16:$I$1194,9,0)</f>
        <v>#N/A</v>
      </c>
      <c r="W393" s="93"/>
    </row>
    <row r="394" spans="1:23" ht="75" hidden="1" x14ac:dyDescent="0.25">
      <c r="A394" s="149">
        <v>370</v>
      </c>
      <c r="B394" s="149">
        <v>10</v>
      </c>
      <c r="C394" s="12" t="s">
        <v>41</v>
      </c>
      <c r="D394" s="12">
        <v>99990798</v>
      </c>
      <c r="E394" s="148" t="s">
        <v>543</v>
      </c>
      <c r="F394" s="149">
        <v>5</v>
      </c>
      <c r="G394" s="149">
        <v>3</v>
      </c>
      <c r="H394" s="149">
        <v>30</v>
      </c>
      <c r="I394" s="13">
        <v>1484.27</v>
      </c>
      <c r="J394" s="149">
        <v>115</v>
      </c>
      <c r="K394" s="149" t="s">
        <v>26</v>
      </c>
      <c r="L394" s="14">
        <v>5965696.1200000001</v>
      </c>
      <c r="M394" s="14">
        <v>725256.96</v>
      </c>
      <c r="N394" s="14">
        <v>0</v>
      </c>
      <c r="O394" s="14">
        <v>0</v>
      </c>
      <c r="P394" s="14">
        <v>0</v>
      </c>
      <c r="Q394" s="14">
        <v>202532.66</v>
      </c>
      <c r="R394" s="14">
        <v>5037906.5</v>
      </c>
      <c r="S394" s="14" t="s">
        <v>173</v>
      </c>
      <c r="U394" s="92" t="e">
        <f>VLOOKUP(D394,[1]TDSheet!$A$16:$I$1194,9,0)</f>
        <v>#N/A</v>
      </c>
      <c r="W394" s="93"/>
    </row>
    <row r="395" spans="1:23" ht="75" hidden="1" x14ac:dyDescent="0.25">
      <c r="A395" s="149">
        <v>371</v>
      </c>
      <c r="B395" s="149">
        <v>11</v>
      </c>
      <c r="C395" s="12" t="s">
        <v>41</v>
      </c>
      <c r="D395" s="12">
        <v>99990808</v>
      </c>
      <c r="E395" s="148" t="s">
        <v>544</v>
      </c>
      <c r="F395" s="149">
        <v>2</v>
      </c>
      <c r="G395" s="149">
        <v>1</v>
      </c>
      <c r="H395" s="149">
        <v>8</v>
      </c>
      <c r="I395" s="13">
        <v>467.23</v>
      </c>
      <c r="J395" s="149">
        <v>8</v>
      </c>
      <c r="K395" s="149" t="s">
        <v>26</v>
      </c>
      <c r="L395" s="14">
        <v>2099000</v>
      </c>
      <c r="M395" s="14">
        <v>232234.72</v>
      </c>
      <c r="N395" s="14">
        <v>0</v>
      </c>
      <c r="O395" s="14">
        <v>0</v>
      </c>
      <c r="P395" s="14">
        <v>0</v>
      </c>
      <c r="Q395" s="14">
        <v>60111.65</v>
      </c>
      <c r="R395" s="14">
        <v>1806653.63</v>
      </c>
      <c r="S395" s="14" t="s">
        <v>173</v>
      </c>
      <c r="U395" s="92" t="e">
        <f>VLOOKUP(D395,[1]TDSheet!$A$16:$I$1194,9,0)</f>
        <v>#N/A</v>
      </c>
      <c r="W395" s="93"/>
    </row>
    <row r="396" spans="1:23" ht="48" hidden="1" customHeight="1" x14ac:dyDescent="0.25">
      <c r="A396" s="286" t="s">
        <v>42</v>
      </c>
      <c r="B396" s="287"/>
      <c r="C396" s="287"/>
      <c r="D396" s="287"/>
      <c r="E396" s="288"/>
      <c r="F396" s="149" t="s">
        <v>171</v>
      </c>
      <c r="G396" s="149" t="s">
        <v>171</v>
      </c>
      <c r="H396" s="149" t="s">
        <v>171</v>
      </c>
      <c r="I396" s="13">
        <v>768.6</v>
      </c>
      <c r="J396" s="149">
        <v>37</v>
      </c>
      <c r="K396" s="149" t="s">
        <v>171</v>
      </c>
      <c r="L396" s="14">
        <v>3410681.6</v>
      </c>
      <c r="M396" s="14">
        <v>321955.93</v>
      </c>
      <c r="N396" s="14">
        <v>0</v>
      </c>
      <c r="O396" s="14">
        <v>0</v>
      </c>
      <c r="P396" s="14">
        <v>0</v>
      </c>
      <c r="Q396" s="14">
        <v>89551.76</v>
      </c>
      <c r="R396" s="14">
        <v>2999173.91</v>
      </c>
      <c r="S396" s="14"/>
      <c r="U396" s="92" t="e">
        <f>VLOOKUP(D396,[1]TDSheet!$A$16:$I$1194,9,0)</f>
        <v>#N/A</v>
      </c>
      <c r="W396" s="93"/>
    </row>
    <row r="397" spans="1:23" ht="75" hidden="1" x14ac:dyDescent="0.25">
      <c r="A397" s="149">
        <v>372</v>
      </c>
      <c r="B397" s="149">
        <v>1</v>
      </c>
      <c r="C397" s="12" t="s">
        <v>43</v>
      </c>
      <c r="D397" s="12">
        <v>99992170</v>
      </c>
      <c r="E397" s="148" t="s">
        <v>545</v>
      </c>
      <c r="F397" s="149">
        <v>2</v>
      </c>
      <c r="G397" s="149">
        <v>2</v>
      </c>
      <c r="H397" s="149">
        <v>16</v>
      </c>
      <c r="I397" s="13">
        <v>768.6</v>
      </c>
      <c r="J397" s="149">
        <v>37</v>
      </c>
      <c r="K397" s="149" t="s">
        <v>26</v>
      </c>
      <c r="L397" s="14">
        <v>3410681.6</v>
      </c>
      <c r="M397" s="14">
        <v>321955.93</v>
      </c>
      <c r="N397" s="14">
        <v>0</v>
      </c>
      <c r="O397" s="14">
        <v>0</v>
      </c>
      <c r="P397" s="14">
        <v>0</v>
      </c>
      <c r="Q397" s="14">
        <v>89551.76</v>
      </c>
      <c r="R397" s="14">
        <v>2999173.91</v>
      </c>
      <c r="S397" s="14" t="s">
        <v>173</v>
      </c>
      <c r="U397" s="92" t="e">
        <f>VLOOKUP(D397,[1]TDSheet!$A$16:$I$1194,9,0)</f>
        <v>#N/A</v>
      </c>
      <c r="W397" s="93"/>
    </row>
    <row r="398" spans="1:23" ht="51" hidden="1" customHeight="1" x14ac:dyDescent="0.25">
      <c r="A398" s="286" t="s">
        <v>44</v>
      </c>
      <c r="B398" s="287"/>
      <c r="C398" s="287"/>
      <c r="D398" s="287"/>
      <c r="E398" s="288"/>
      <c r="F398" s="149" t="s">
        <v>171</v>
      </c>
      <c r="G398" s="149" t="s">
        <v>171</v>
      </c>
      <c r="H398" s="149" t="s">
        <v>171</v>
      </c>
      <c r="I398" s="13">
        <v>41326.550000000003</v>
      </c>
      <c r="J398" s="149">
        <v>1560</v>
      </c>
      <c r="K398" s="149" t="s">
        <v>171</v>
      </c>
      <c r="L398" s="14">
        <v>58781524.340000004</v>
      </c>
      <c r="M398" s="14">
        <v>6690805.2799999993</v>
      </c>
      <c r="N398" s="14">
        <v>0</v>
      </c>
      <c r="O398" s="14">
        <v>0</v>
      </c>
      <c r="P398" s="14">
        <v>0</v>
      </c>
      <c r="Q398" s="14">
        <v>5640321.1200000001</v>
      </c>
      <c r="R398" s="14">
        <v>46450397.940000005</v>
      </c>
      <c r="S398" s="14"/>
      <c r="U398" s="92" t="e">
        <f>VLOOKUP(D398,[1]TDSheet!$A$16:$I$1194,9,0)</f>
        <v>#N/A</v>
      </c>
      <c r="W398" s="93"/>
    </row>
    <row r="399" spans="1:23" ht="75" hidden="1" x14ac:dyDescent="0.25">
      <c r="A399" s="149">
        <v>373</v>
      </c>
      <c r="B399" s="149">
        <v>1</v>
      </c>
      <c r="C399" s="12" t="s">
        <v>45</v>
      </c>
      <c r="D399" s="12">
        <v>99989222</v>
      </c>
      <c r="E399" s="148" t="s">
        <v>546</v>
      </c>
      <c r="F399" s="149">
        <v>5</v>
      </c>
      <c r="G399" s="149">
        <v>4</v>
      </c>
      <c r="H399" s="149">
        <v>60</v>
      </c>
      <c r="I399" s="13">
        <v>3356.5</v>
      </c>
      <c r="J399" s="149">
        <v>100</v>
      </c>
      <c r="K399" s="149" t="s">
        <v>26</v>
      </c>
      <c r="L399" s="14">
        <v>10915705.699999999</v>
      </c>
      <c r="M399" s="14">
        <v>112552.73</v>
      </c>
      <c r="N399" s="14">
        <v>0</v>
      </c>
      <c r="O399" s="14">
        <v>0</v>
      </c>
      <c r="P399" s="14">
        <v>0</v>
      </c>
      <c r="Q399" s="14">
        <v>451806.97</v>
      </c>
      <c r="R399" s="14">
        <v>10351346</v>
      </c>
      <c r="S399" s="14" t="s">
        <v>173</v>
      </c>
      <c r="U399" s="92" t="e">
        <f>VLOOKUP(D399,[1]TDSheet!$A$16:$I$1194,9,0)</f>
        <v>#N/A</v>
      </c>
      <c r="W399" s="93"/>
    </row>
    <row r="400" spans="1:23" ht="75" hidden="1" x14ac:dyDescent="0.25">
      <c r="A400" s="149">
        <v>374</v>
      </c>
      <c r="B400" s="149">
        <v>2</v>
      </c>
      <c r="C400" s="12" t="s">
        <v>45</v>
      </c>
      <c r="D400" s="12">
        <v>48399263</v>
      </c>
      <c r="E400" s="148" t="s">
        <v>547</v>
      </c>
      <c r="F400" s="149">
        <v>9</v>
      </c>
      <c r="G400" s="149">
        <v>9</v>
      </c>
      <c r="H400" s="149">
        <v>327</v>
      </c>
      <c r="I400" s="13">
        <v>20629.25</v>
      </c>
      <c r="J400" s="149">
        <v>988</v>
      </c>
      <c r="K400" s="149" t="s">
        <v>26</v>
      </c>
      <c r="L400" s="14">
        <v>24826720</v>
      </c>
      <c r="M400" s="14">
        <v>2363680.0699999998</v>
      </c>
      <c r="N400" s="14">
        <v>0</v>
      </c>
      <c r="O400" s="14">
        <v>0</v>
      </c>
      <c r="P400" s="14">
        <v>0</v>
      </c>
      <c r="Q400" s="14">
        <v>2922423.4</v>
      </c>
      <c r="R400" s="14">
        <v>19540616.530000001</v>
      </c>
      <c r="S400" s="14" t="s">
        <v>173</v>
      </c>
      <c r="U400" s="92" t="e">
        <f>VLOOKUP(D400,[1]TDSheet!$A$16:$I$1194,9,0)</f>
        <v>#N/A</v>
      </c>
      <c r="W400" s="93"/>
    </row>
    <row r="401" spans="1:23" ht="75" hidden="1" x14ac:dyDescent="0.25">
      <c r="A401" s="149">
        <v>375</v>
      </c>
      <c r="B401" s="149">
        <v>3</v>
      </c>
      <c r="C401" s="12" t="s">
        <v>45</v>
      </c>
      <c r="D401" s="12">
        <v>99986583</v>
      </c>
      <c r="E401" s="148" t="s">
        <v>548</v>
      </c>
      <c r="F401" s="149">
        <v>5</v>
      </c>
      <c r="G401" s="149">
        <v>6</v>
      </c>
      <c r="H401" s="149">
        <v>81</v>
      </c>
      <c r="I401" s="13">
        <v>6071</v>
      </c>
      <c r="J401" s="149">
        <v>151</v>
      </c>
      <c r="K401" s="149" t="s">
        <v>26</v>
      </c>
      <c r="L401" s="14">
        <v>4949226</v>
      </c>
      <c r="M401" s="14">
        <v>399158.19</v>
      </c>
      <c r="N401" s="14">
        <v>0</v>
      </c>
      <c r="O401" s="14">
        <v>0</v>
      </c>
      <c r="P401" s="14">
        <v>0</v>
      </c>
      <c r="Q401" s="14">
        <v>750532.28</v>
      </c>
      <c r="R401" s="14">
        <v>3799535.53</v>
      </c>
      <c r="S401" s="14" t="s">
        <v>173</v>
      </c>
      <c r="U401" s="92" t="e">
        <f>VLOOKUP(D401,[1]TDSheet!$A$16:$I$1194,9,0)</f>
        <v>#N/A</v>
      </c>
      <c r="W401" s="93"/>
    </row>
    <row r="402" spans="1:23" ht="75" hidden="1" x14ac:dyDescent="0.25">
      <c r="A402" s="149">
        <v>376</v>
      </c>
      <c r="B402" s="149">
        <v>4</v>
      </c>
      <c r="C402" s="12" t="s">
        <v>45</v>
      </c>
      <c r="D402" s="12">
        <v>48399266</v>
      </c>
      <c r="E402" s="148" t="s">
        <v>549</v>
      </c>
      <c r="F402" s="149">
        <v>9</v>
      </c>
      <c r="G402" s="149">
        <v>5</v>
      </c>
      <c r="H402" s="149">
        <v>180</v>
      </c>
      <c r="I402" s="13">
        <v>11269.8</v>
      </c>
      <c r="J402" s="149">
        <v>321</v>
      </c>
      <c r="K402" s="149" t="s">
        <v>26</v>
      </c>
      <c r="L402" s="14">
        <v>18089872.640000001</v>
      </c>
      <c r="M402" s="14">
        <v>3815414.29</v>
      </c>
      <c r="N402" s="14">
        <v>0</v>
      </c>
      <c r="O402" s="14">
        <v>0</v>
      </c>
      <c r="P402" s="14">
        <v>0</v>
      </c>
      <c r="Q402" s="14">
        <v>1515558.47</v>
      </c>
      <c r="R402" s="14">
        <v>12758899.880000001</v>
      </c>
      <c r="S402" s="14" t="s">
        <v>173</v>
      </c>
      <c r="U402" s="92" t="e">
        <f>VLOOKUP(D402,[1]TDSheet!$A$16:$I$1194,9,0)</f>
        <v>#N/A</v>
      </c>
      <c r="W402" s="93"/>
    </row>
    <row r="403" spans="1:23" ht="51" hidden="1" customHeight="1" x14ac:dyDescent="0.25">
      <c r="A403" s="286" t="s">
        <v>46</v>
      </c>
      <c r="B403" s="287"/>
      <c r="C403" s="287"/>
      <c r="D403" s="287"/>
      <c r="E403" s="288"/>
      <c r="F403" s="149" t="s">
        <v>171</v>
      </c>
      <c r="G403" s="149" t="s">
        <v>171</v>
      </c>
      <c r="H403" s="149" t="s">
        <v>171</v>
      </c>
      <c r="I403" s="14">
        <v>4156.7700000000004</v>
      </c>
      <c r="J403" s="195">
        <v>126</v>
      </c>
      <c r="K403" s="14" t="s">
        <v>171</v>
      </c>
      <c r="L403" s="14">
        <v>17819442.199999999</v>
      </c>
      <c r="M403" s="14">
        <v>1830893.2000000002</v>
      </c>
      <c r="N403" s="14">
        <v>0</v>
      </c>
      <c r="O403" s="14">
        <v>0</v>
      </c>
      <c r="P403" s="14">
        <v>0</v>
      </c>
      <c r="Q403" s="14">
        <v>515504.02999999997</v>
      </c>
      <c r="R403" s="14">
        <v>15473044.970000001</v>
      </c>
      <c r="S403" s="14"/>
      <c r="U403" s="92" t="e">
        <f>VLOOKUP(D403,[1]TDSheet!$A$16:$I$1194,9,0)</f>
        <v>#N/A</v>
      </c>
      <c r="W403" s="93"/>
    </row>
    <row r="404" spans="1:23" ht="75" hidden="1" x14ac:dyDescent="0.25">
      <c r="A404" s="149">
        <v>377</v>
      </c>
      <c r="B404" s="149">
        <v>1</v>
      </c>
      <c r="C404" s="12" t="s">
        <v>47</v>
      </c>
      <c r="D404" s="12">
        <v>99987972</v>
      </c>
      <c r="E404" s="148" t="s">
        <v>550</v>
      </c>
      <c r="F404" s="149">
        <v>2</v>
      </c>
      <c r="G404" s="149">
        <v>1</v>
      </c>
      <c r="H404" s="149">
        <v>8</v>
      </c>
      <c r="I404" s="13">
        <v>403.3</v>
      </c>
      <c r="J404" s="149">
        <v>8</v>
      </c>
      <c r="K404" s="149" t="s">
        <v>26</v>
      </c>
      <c r="L404" s="14">
        <v>1639010</v>
      </c>
      <c r="M404" s="14">
        <v>160231.41</v>
      </c>
      <c r="N404" s="14">
        <v>0</v>
      </c>
      <c r="O404" s="14">
        <v>0</v>
      </c>
      <c r="P404" s="14">
        <v>0</v>
      </c>
      <c r="Q404" s="14">
        <v>53237.79</v>
      </c>
      <c r="R404" s="14">
        <v>1425540.8</v>
      </c>
      <c r="S404" s="14" t="s">
        <v>173</v>
      </c>
      <c r="U404" s="92" t="e">
        <f>VLOOKUP(D404,[1]TDSheet!$A$16:$I$1194,9,0)</f>
        <v>#N/A</v>
      </c>
      <c r="W404" s="93"/>
    </row>
    <row r="405" spans="1:23" ht="75" hidden="1" x14ac:dyDescent="0.25">
      <c r="A405" s="149">
        <v>378</v>
      </c>
      <c r="B405" s="149">
        <v>2</v>
      </c>
      <c r="C405" s="12" t="s">
        <v>47</v>
      </c>
      <c r="D405" s="12">
        <v>99986970</v>
      </c>
      <c r="E405" s="148" t="s">
        <v>551</v>
      </c>
      <c r="F405" s="149">
        <v>2</v>
      </c>
      <c r="G405" s="149">
        <v>3</v>
      </c>
      <c r="H405" s="149">
        <v>16</v>
      </c>
      <c r="I405" s="13">
        <v>788.2</v>
      </c>
      <c r="J405" s="149">
        <v>34</v>
      </c>
      <c r="K405" s="149" t="s">
        <v>26</v>
      </c>
      <c r="L405" s="14">
        <v>4742886.2</v>
      </c>
      <c r="M405" s="14">
        <v>420497.5</v>
      </c>
      <c r="N405" s="14">
        <v>0</v>
      </c>
      <c r="O405" s="14">
        <v>0</v>
      </c>
      <c r="P405" s="14">
        <v>0</v>
      </c>
      <c r="Q405" s="14">
        <v>116459.76</v>
      </c>
      <c r="R405" s="14">
        <v>4205928.9400000004</v>
      </c>
      <c r="S405" s="14" t="s">
        <v>173</v>
      </c>
      <c r="U405" s="92" t="e">
        <f>VLOOKUP(D405,[1]TDSheet!$A$16:$I$1194,9,0)</f>
        <v>#N/A</v>
      </c>
      <c r="W405" s="93"/>
    </row>
    <row r="406" spans="1:23" ht="75" hidden="1" x14ac:dyDescent="0.25">
      <c r="A406" s="149">
        <v>379</v>
      </c>
      <c r="B406" s="149">
        <v>3</v>
      </c>
      <c r="C406" s="12" t="s">
        <v>47</v>
      </c>
      <c r="D406" s="12">
        <v>99986965</v>
      </c>
      <c r="E406" s="148" t="s">
        <v>552</v>
      </c>
      <c r="F406" s="149">
        <v>3</v>
      </c>
      <c r="G406" s="149">
        <v>2</v>
      </c>
      <c r="H406" s="149">
        <v>18</v>
      </c>
      <c r="I406" s="13">
        <v>1284.0999999999999</v>
      </c>
      <c r="J406" s="149">
        <v>33</v>
      </c>
      <c r="K406" s="149" t="s">
        <v>26</v>
      </c>
      <c r="L406" s="14">
        <v>3868750</v>
      </c>
      <c r="M406" s="14">
        <v>503921.06</v>
      </c>
      <c r="N406" s="14">
        <v>0</v>
      </c>
      <c r="O406" s="14">
        <v>0</v>
      </c>
      <c r="P406" s="14">
        <v>0</v>
      </c>
      <c r="Q406" s="14">
        <v>140090.35999999999</v>
      </c>
      <c r="R406" s="14">
        <v>3224738.58</v>
      </c>
      <c r="S406" s="14" t="s">
        <v>173</v>
      </c>
      <c r="U406" s="92" t="e">
        <f>VLOOKUP(D406,[1]TDSheet!$A$16:$I$1194,9,0)</f>
        <v>#N/A</v>
      </c>
      <c r="W406" s="93"/>
    </row>
    <row r="407" spans="1:23" ht="75" hidden="1" x14ac:dyDescent="0.25">
      <c r="A407" s="149">
        <v>380</v>
      </c>
      <c r="B407" s="149">
        <v>4</v>
      </c>
      <c r="C407" s="12" t="s">
        <v>47</v>
      </c>
      <c r="D407" s="12">
        <v>99986801</v>
      </c>
      <c r="E407" s="148" t="s">
        <v>553</v>
      </c>
      <c r="F407" s="149">
        <v>3</v>
      </c>
      <c r="G407" s="149">
        <v>2</v>
      </c>
      <c r="H407" s="149">
        <v>18</v>
      </c>
      <c r="I407" s="13">
        <v>1263.17</v>
      </c>
      <c r="J407" s="149">
        <v>33</v>
      </c>
      <c r="K407" s="149" t="s">
        <v>26</v>
      </c>
      <c r="L407" s="14">
        <v>5367196</v>
      </c>
      <c r="M407" s="14">
        <v>504284.4</v>
      </c>
      <c r="N407" s="14">
        <v>0</v>
      </c>
      <c r="O407" s="14">
        <v>0</v>
      </c>
      <c r="P407" s="14">
        <v>0</v>
      </c>
      <c r="Q407" s="14">
        <v>138887.85999999999</v>
      </c>
      <c r="R407" s="14">
        <v>4724023.74</v>
      </c>
      <c r="S407" s="14" t="s">
        <v>173</v>
      </c>
      <c r="U407" s="92" t="e">
        <f>VLOOKUP(D407,[1]TDSheet!$A$16:$I$1194,9,0)</f>
        <v>#N/A</v>
      </c>
      <c r="W407" s="93"/>
    </row>
    <row r="408" spans="1:23" ht="75" hidden="1" x14ac:dyDescent="0.25">
      <c r="A408" s="149">
        <v>381</v>
      </c>
      <c r="B408" s="149">
        <v>5</v>
      </c>
      <c r="C408" s="12" t="s">
        <v>47</v>
      </c>
      <c r="D408" s="194">
        <v>99986977</v>
      </c>
      <c r="E408" s="196" t="s">
        <v>774</v>
      </c>
      <c r="F408" s="149">
        <v>2</v>
      </c>
      <c r="G408" s="149">
        <v>1</v>
      </c>
      <c r="H408" s="149">
        <v>8</v>
      </c>
      <c r="I408" s="13">
        <v>418</v>
      </c>
      <c r="J408" s="149">
        <v>18</v>
      </c>
      <c r="K408" s="149" t="s">
        <v>26</v>
      </c>
      <c r="L408" s="14">
        <v>2201600</v>
      </c>
      <c r="M408" s="14">
        <v>241958.83</v>
      </c>
      <c r="N408" s="14">
        <v>0</v>
      </c>
      <c r="O408" s="14">
        <v>0</v>
      </c>
      <c r="P408" s="14">
        <v>0</v>
      </c>
      <c r="Q408" s="14">
        <v>66828.259999999995</v>
      </c>
      <c r="R408" s="14">
        <v>1892812.91</v>
      </c>
      <c r="S408" s="14" t="s">
        <v>173</v>
      </c>
      <c r="U408" s="92" t="e">
        <f>VLOOKUP(D408,[1]TDSheet!$A$16:$I$1194,9,0)</f>
        <v>#N/A</v>
      </c>
      <c r="W408" s="93"/>
    </row>
    <row r="409" spans="1:23" ht="45.75" hidden="1" customHeight="1" x14ac:dyDescent="0.25">
      <c r="A409" s="286" t="s">
        <v>48</v>
      </c>
      <c r="B409" s="287"/>
      <c r="C409" s="287"/>
      <c r="D409" s="287"/>
      <c r="E409" s="288"/>
      <c r="F409" s="149" t="s">
        <v>171</v>
      </c>
      <c r="G409" s="149" t="s">
        <v>171</v>
      </c>
      <c r="H409" s="149" t="s">
        <v>171</v>
      </c>
      <c r="I409" s="13">
        <v>4060.4</v>
      </c>
      <c r="J409" s="149">
        <v>77</v>
      </c>
      <c r="K409" s="149" t="s">
        <v>171</v>
      </c>
      <c r="L409" s="14">
        <v>19144223.199999999</v>
      </c>
      <c r="M409" s="14">
        <v>1251152.7899999998</v>
      </c>
      <c r="N409" s="14">
        <v>0</v>
      </c>
      <c r="O409" s="14">
        <v>0</v>
      </c>
      <c r="P409" s="14">
        <v>0</v>
      </c>
      <c r="Q409" s="14">
        <v>504699.99</v>
      </c>
      <c r="R409" s="14">
        <v>17388370.419999998</v>
      </c>
      <c r="S409" s="14"/>
      <c r="U409" s="92" t="e">
        <f>VLOOKUP(D409,[1]TDSheet!$A$16:$I$1194,9,0)</f>
        <v>#N/A</v>
      </c>
      <c r="W409" s="93"/>
    </row>
    <row r="410" spans="1:23" ht="75" hidden="1" x14ac:dyDescent="0.25">
      <c r="A410" s="149">
        <v>382</v>
      </c>
      <c r="B410" s="149">
        <v>1</v>
      </c>
      <c r="C410" s="12" t="s">
        <v>49</v>
      </c>
      <c r="D410" s="12">
        <v>99986831</v>
      </c>
      <c r="E410" s="148" t="s">
        <v>554</v>
      </c>
      <c r="F410" s="149">
        <v>2</v>
      </c>
      <c r="G410" s="149">
        <v>2</v>
      </c>
      <c r="H410" s="149">
        <v>16</v>
      </c>
      <c r="I410" s="13">
        <v>703.1</v>
      </c>
      <c r="J410" s="149">
        <v>16</v>
      </c>
      <c r="K410" s="149" t="s">
        <v>26</v>
      </c>
      <c r="L410" s="14">
        <v>3895181.6</v>
      </c>
      <c r="M410" s="14">
        <v>9451.81</v>
      </c>
      <c r="N410" s="14">
        <v>0</v>
      </c>
      <c r="O410" s="14">
        <v>0</v>
      </c>
      <c r="P410" s="14">
        <v>0</v>
      </c>
      <c r="Q410" s="14">
        <v>89076.59</v>
      </c>
      <c r="R410" s="14">
        <v>3796653.2</v>
      </c>
      <c r="S410" s="14" t="s">
        <v>173</v>
      </c>
      <c r="U410" s="92" t="e">
        <f>VLOOKUP(D410,[1]TDSheet!$A$16:$I$1194,9,0)</f>
        <v>#N/A</v>
      </c>
      <c r="W410" s="93"/>
    </row>
    <row r="411" spans="1:23" ht="75" hidden="1" x14ac:dyDescent="0.25">
      <c r="A411" s="149">
        <v>383</v>
      </c>
      <c r="B411" s="149">
        <v>2</v>
      </c>
      <c r="C411" s="12" t="s">
        <v>49</v>
      </c>
      <c r="D411" s="12">
        <v>99992315</v>
      </c>
      <c r="E411" s="148" t="s">
        <v>555</v>
      </c>
      <c r="F411" s="149">
        <v>2</v>
      </c>
      <c r="G411" s="149">
        <v>2</v>
      </c>
      <c r="H411" s="149">
        <v>56</v>
      </c>
      <c r="I411" s="13">
        <v>859.6</v>
      </c>
      <c r="J411" s="149">
        <v>16</v>
      </c>
      <c r="K411" s="149" t="s">
        <v>26</v>
      </c>
      <c r="L411" s="14">
        <v>4887750</v>
      </c>
      <c r="M411" s="14">
        <v>318333.03999999998</v>
      </c>
      <c r="N411" s="14">
        <v>0</v>
      </c>
      <c r="O411" s="14">
        <v>0</v>
      </c>
      <c r="P411" s="14">
        <v>0</v>
      </c>
      <c r="Q411" s="14">
        <v>92026.96</v>
      </c>
      <c r="R411" s="14">
        <v>4477390</v>
      </c>
      <c r="S411" s="14" t="s">
        <v>173</v>
      </c>
      <c r="U411" s="92" t="e">
        <f>VLOOKUP(D411,[1]TDSheet!$A$16:$I$1194,9,0)</f>
        <v>#N/A</v>
      </c>
      <c r="W411" s="93"/>
    </row>
    <row r="412" spans="1:23" ht="75" hidden="1" x14ac:dyDescent="0.25">
      <c r="A412" s="149">
        <v>384</v>
      </c>
      <c r="B412" s="149">
        <v>3</v>
      </c>
      <c r="C412" s="12" t="s">
        <v>49</v>
      </c>
      <c r="D412" s="12">
        <v>99993274</v>
      </c>
      <c r="E412" s="148" t="s">
        <v>556</v>
      </c>
      <c r="F412" s="149">
        <v>3</v>
      </c>
      <c r="G412" s="149">
        <v>3</v>
      </c>
      <c r="H412" s="149">
        <v>33</v>
      </c>
      <c r="I412" s="13">
        <v>1834.2</v>
      </c>
      <c r="J412" s="149">
        <v>33</v>
      </c>
      <c r="K412" s="149" t="s">
        <v>26</v>
      </c>
      <c r="L412" s="14">
        <v>6580110</v>
      </c>
      <c r="M412" s="14">
        <v>836980.47</v>
      </c>
      <c r="N412" s="14">
        <v>0</v>
      </c>
      <c r="O412" s="14">
        <v>0</v>
      </c>
      <c r="P412" s="14">
        <v>0</v>
      </c>
      <c r="Q412" s="14">
        <v>233466.94</v>
      </c>
      <c r="R412" s="14">
        <v>5509662.5899999999</v>
      </c>
      <c r="S412" s="14" t="s">
        <v>173</v>
      </c>
      <c r="U412" s="92" t="e">
        <f>VLOOKUP(D412,[1]TDSheet!$A$16:$I$1194,9,0)</f>
        <v>#N/A</v>
      </c>
      <c r="W412" s="93"/>
    </row>
    <row r="413" spans="1:23" ht="75" hidden="1" x14ac:dyDescent="0.25">
      <c r="A413" s="149">
        <v>385</v>
      </c>
      <c r="B413" s="149">
        <v>4</v>
      </c>
      <c r="C413" s="12" t="s">
        <v>49</v>
      </c>
      <c r="D413" s="12">
        <v>99998480</v>
      </c>
      <c r="E413" s="148" t="s">
        <v>557</v>
      </c>
      <c r="F413" s="149">
        <v>2</v>
      </c>
      <c r="G413" s="149">
        <v>2</v>
      </c>
      <c r="H413" s="149">
        <v>12</v>
      </c>
      <c r="I413" s="13">
        <v>663.5</v>
      </c>
      <c r="J413" s="149">
        <v>12</v>
      </c>
      <c r="K413" s="149" t="s">
        <v>26</v>
      </c>
      <c r="L413" s="14">
        <v>3781181.6</v>
      </c>
      <c r="M413" s="14">
        <v>86387.47</v>
      </c>
      <c r="N413" s="14">
        <v>0</v>
      </c>
      <c r="O413" s="14">
        <v>0</v>
      </c>
      <c r="P413" s="14">
        <v>0</v>
      </c>
      <c r="Q413" s="14">
        <v>90129.5</v>
      </c>
      <c r="R413" s="14">
        <v>3604664.63</v>
      </c>
      <c r="S413" s="14" t="s">
        <v>173</v>
      </c>
      <c r="U413" s="92" t="e">
        <f>VLOOKUP(D413,[1]TDSheet!$A$16:$I$1194,9,0)</f>
        <v>#N/A</v>
      </c>
      <c r="W413" s="93"/>
    </row>
    <row r="414" spans="1:23" ht="51" hidden="1" customHeight="1" x14ac:dyDescent="0.25">
      <c r="A414" s="286" t="s">
        <v>50</v>
      </c>
      <c r="B414" s="287"/>
      <c r="C414" s="287"/>
      <c r="D414" s="287"/>
      <c r="E414" s="288"/>
      <c r="F414" s="149" t="s">
        <v>171</v>
      </c>
      <c r="G414" s="149" t="s">
        <v>171</v>
      </c>
      <c r="H414" s="149" t="s">
        <v>171</v>
      </c>
      <c r="I414" s="13">
        <v>14071.3</v>
      </c>
      <c r="J414" s="149">
        <v>446</v>
      </c>
      <c r="K414" s="149" t="s">
        <v>171</v>
      </c>
      <c r="L414" s="14">
        <v>53689754.600000001</v>
      </c>
      <c r="M414" s="14">
        <v>5188766.0000000009</v>
      </c>
      <c r="N414" s="14">
        <v>0</v>
      </c>
      <c r="O414" s="14">
        <v>0</v>
      </c>
      <c r="P414" s="14">
        <v>0</v>
      </c>
      <c r="Q414" s="14">
        <v>1714280.9400000002</v>
      </c>
      <c r="R414" s="14">
        <v>46786707.660000004</v>
      </c>
      <c r="S414" s="14"/>
      <c r="U414" s="92" t="e">
        <f>VLOOKUP(D414,[1]TDSheet!$A$16:$I$1194,9,0)</f>
        <v>#N/A</v>
      </c>
      <c r="W414" s="93"/>
    </row>
    <row r="415" spans="1:23" ht="75" hidden="1" x14ac:dyDescent="0.25">
      <c r="A415" s="149">
        <v>386</v>
      </c>
      <c r="B415" s="149">
        <v>1</v>
      </c>
      <c r="C415" s="12" t="s">
        <v>51</v>
      </c>
      <c r="D415" s="12">
        <v>99988463</v>
      </c>
      <c r="E415" s="148" t="s">
        <v>558</v>
      </c>
      <c r="F415" s="149">
        <v>2</v>
      </c>
      <c r="G415" s="149">
        <v>1</v>
      </c>
      <c r="H415" s="149">
        <v>8</v>
      </c>
      <c r="I415" s="13">
        <v>397.1</v>
      </c>
      <c r="J415" s="149">
        <v>13</v>
      </c>
      <c r="K415" s="149" t="s">
        <v>26</v>
      </c>
      <c r="L415" s="14">
        <v>2025463.11</v>
      </c>
      <c r="M415" s="14">
        <v>28686.51</v>
      </c>
      <c r="N415" s="14">
        <v>0</v>
      </c>
      <c r="O415" s="14">
        <v>0</v>
      </c>
      <c r="P415" s="14">
        <v>0</v>
      </c>
      <c r="Q415" s="14">
        <v>61952.37</v>
      </c>
      <c r="R415" s="14">
        <v>1934824.23</v>
      </c>
      <c r="S415" s="14" t="s">
        <v>173</v>
      </c>
      <c r="U415" s="92" t="e">
        <f>VLOOKUP(D415,[1]TDSheet!$A$16:$I$1194,9,0)</f>
        <v>#N/A</v>
      </c>
      <c r="W415" s="93"/>
    </row>
    <row r="416" spans="1:23" ht="75" hidden="1" x14ac:dyDescent="0.25">
      <c r="A416" s="149">
        <v>387</v>
      </c>
      <c r="B416" s="149">
        <v>2</v>
      </c>
      <c r="C416" s="12" t="s">
        <v>51</v>
      </c>
      <c r="D416" s="12">
        <v>99994905</v>
      </c>
      <c r="E416" s="148" t="s">
        <v>559</v>
      </c>
      <c r="F416" s="149">
        <v>3</v>
      </c>
      <c r="G416" s="149">
        <v>2</v>
      </c>
      <c r="H416" s="149">
        <v>24</v>
      </c>
      <c r="I416" s="13">
        <v>995.1</v>
      </c>
      <c r="J416" s="149">
        <v>53</v>
      </c>
      <c r="K416" s="149" t="s">
        <v>26</v>
      </c>
      <c r="L416" s="14">
        <v>7313239.8099999996</v>
      </c>
      <c r="M416" s="14">
        <v>492344.97</v>
      </c>
      <c r="N416" s="14">
        <v>0</v>
      </c>
      <c r="O416" s="14">
        <v>0</v>
      </c>
      <c r="P416" s="14">
        <v>0</v>
      </c>
      <c r="Q416" s="14">
        <v>136776.78</v>
      </c>
      <c r="R416" s="14">
        <v>6684118.0599999996</v>
      </c>
      <c r="S416" s="14" t="s">
        <v>173</v>
      </c>
      <c r="U416" s="92" t="e">
        <f>VLOOKUP(D416,[1]TDSheet!$A$16:$I$1194,9,0)</f>
        <v>#N/A</v>
      </c>
      <c r="W416" s="93"/>
    </row>
    <row r="417" spans="1:23" ht="75" hidden="1" x14ac:dyDescent="0.25">
      <c r="A417" s="149">
        <v>388</v>
      </c>
      <c r="B417" s="149">
        <v>3</v>
      </c>
      <c r="C417" s="12" t="s">
        <v>51</v>
      </c>
      <c r="D417" s="12">
        <v>99994844</v>
      </c>
      <c r="E417" s="148" t="s">
        <v>560</v>
      </c>
      <c r="F417" s="149">
        <v>5</v>
      </c>
      <c r="G417" s="149">
        <v>6</v>
      </c>
      <c r="H417" s="149">
        <v>119</v>
      </c>
      <c r="I417" s="13">
        <v>7775.9</v>
      </c>
      <c r="J417" s="149">
        <v>215</v>
      </c>
      <c r="K417" s="149" t="s">
        <v>26</v>
      </c>
      <c r="L417" s="14">
        <v>15608970</v>
      </c>
      <c r="M417" s="14">
        <v>2464304.62</v>
      </c>
      <c r="N417" s="14">
        <v>0</v>
      </c>
      <c r="O417" s="14">
        <v>0</v>
      </c>
      <c r="P417" s="14">
        <v>0</v>
      </c>
      <c r="Q417" s="14">
        <v>908392.92</v>
      </c>
      <c r="R417" s="14">
        <v>12236272.460000001</v>
      </c>
      <c r="S417" s="14" t="s">
        <v>173</v>
      </c>
      <c r="U417" s="92" t="e">
        <f>VLOOKUP(D417,[1]TDSheet!$A$16:$I$1194,9,0)</f>
        <v>#N/A</v>
      </c>
      <c r="W417" s="93"/>
    </row>
    <row r="418" spans="1:23" ht="75" hidden="1" x14ac:dyDescent="0.25">
      <c r="A418" s="149">
        <v>389</v>
      </c>
      <c r="B418" s="149">
        <v>4</v>
      </c>
      <c r="C418" s="12" t="s">
        <v>51</v>
      </c>
      <c r="D418" s="12">
        <v>99994439</v>
      </c>
      <c r="E418" s="148" t="s">
        <v>561</v>
      </c>
      <c r="F418" s="149">
        <v>2</v>
      </c>
      <c r="G418" s="149">
        <v>2</v>
      </c>
      <c r="H418" s="149">
        <v>16</v>
      </c>
      <c r="I418" s="13">
        <v>752.4</v>
      </c>
      <c r="J418" s="149">
        <v>17</v>
      </c>
      <c r="K418" s="149" t="s">
        <v>26</v>
      </c>
      <c r="L418" s="14">
        <v>4766564.3</v>
      </c>
      <c r="M418" s="14">
        <v>394163.16</v>
      </c>
      <c r="N418" s="14">
        <v>0</v>
      </c>
      <c r="O418" s="14">
        <v>0</v>
      </c>
      <c r="P418" s="14">
        <v>0</v>
      </c>
      <c r="Q418" s="14">
        <v>108922.61</v>
      </c>
      <c r="R418" s="14">
        <v>4263478.53</v>
      </c>
      <c r="S418" s="14" t="s">
        <v>173</v>
      </c>
      <c r="U418" s="92" t="e">
        <f>VLOOKUP(D418,[1]TDSheet!$A$16:$I$1194,9,0)</f>
        <v>#N/A</v>
      </c>
      <c r="W418" s="93"/>
    </row>
    <row r="419" spans="1:23" ht="75" hidden="1" x14ac:dyDescent="0.25">
      <c r="A419" s="149">
        <v>390</v>
      </c>
      <c r="B419" s="149">
        <v>5</v>
      </c>
      <c r="C419" s="12" t="s">
        <v>51</v>
      </c>
      <c r="D419" s="12">
        <v>99986561</v>
      </c>
      <c r="E419" s="148" t="s">
        <v>562</v>
      </c>
      <c r="F419" s="149">
        <v>2</v>
      </c>
      <c r="G419" s="149">
        <v>1</v>
      </c>
      <c r="H419" s="149">
        <v>8</v>
      </c>
      <c r="I419" s="13">
        <v>397</v>
      </c>
      <c r="J419" s="149">
        <v>16</v>
      </c>
      <c r="K419" s="149" t="s">
        <v>26</v>
      </c>
      <c r="L419" s="14">
        <v>2171596.7999999998</v>
      </c>
      <c r="M419" s="14">
        <v>192058.41</v>
      </c>
      <c r="N419" s="14">
        <v>0</v>
      </c>
      <c r="O419" s="14">
        <v>0</v>
      </c>
      <c r="P419" s="14">
        <v>0</v>
      </c>
      <c r="Q419" s="14">
        <v>52884.31</v>
      </c>
      <c r="R419" s="14">
        <v>1926654.08</v>
      </c>
      <c r="S419" s="14" t="s">
        <v>173</v>
      </c>
      <c r="U419" s="92" t="e">
        <f>VLOOKUP(D419,[1]TDSheet!$A$16:$I$1194,9,0)</f>
        <v>#N/A</v>
      </c>
      <c r="W419" s="93"/>
    </row>
    <row r="420" spans="1:23" ht="75" hidden="1" x14ac:dyDescent="0.25">
      <c r="A420" s="149">
        <v>391</v>
      </c>
      <c r="B420" s="149">
        <v>6</v>
      </c>
      <c r="C420" s="12" t="s">
        <v>51</v>
      </c>
      <c r="D420" s="12">
        <v>99986519</v>
      </c>
      <c r="E420" s="148" t="s">
        <v>563</v>
      </c>
      <c r="F420" s="149">
        <v>2</v>
      </c>
      <c r="G420" s="149">
        <v>3</v>
      </c>
      <c r="H420" s="149">
        <v>16</v>
      </c>
      <c r="I420" s="13">
        <v>767.12</v>
      </c>
      <c r="J420" s="149">
        <v>32</v>
      </c>
      <c r="K420" s="149" t="s">
        <v>26</v>
      </c>
      <c r="L420" s="14">
        <v>5802968</v>
      </c>
      <c r="M420" s="14">
        <v>396716.71</v>
      </c>
      <c r="N420" s="14">
        <v>0</v>
      </c>
      <c r="O420" s="14">
        <v>0</v>
      </c>
      <c r="P420" s="14">
        <v>0</v>
      </c>
      <c r="Q420" s="14">
        <v>108310.39</v>
      </c>
      <c r="R420" s="14">
        <v>5297940.9000000004</v>
      </c>
      <c r="S420" s="14" t="s">
        <v>173</v>
      </c>
      <c r="U420" s="92" t="e">
        <f>VLOOKUP(D420,[1]TDSheet!$A$16:$I$1194,9,0)</f>
        <v>#N/A</v>
      </c>
      <c r="W420" s="93"/>
    </row>
    <row r="421" spans="1:23" ht="75" hidden="1" x14ac:dyDescent="0.25">
      <c r="A421" s="149">
        <v>392</v>
      </c>
      <c r="B421" s="149">
        <v>7</v>
      </c>
      <c r="C421" s="12" t="s">
        <v>51</v>
      </c>
      <c r="D421" s="12">
        <v>99988157</v>
      </c>
      <c r="E421" s="148" t="s">
        <v>564</v>
      </c>
      <c r="F421" s="149">
        <v>3</v>
      </c>
      <c r="G421" s="149">
        <v>2</v>
      </c>
      <c r="H421" s="149">
        <v>18</v>
      </c>
      <c r="I421" s="13">
        <v>987.88</v>
      </c>
      <c r="J421" s="149">
        <v>32</v>
      </c>
      <c r="K421" s="149" t="s">
        <v>26</v>
      </c>
      <c r="L421" s="14">
        <v>5108917.18</v>
      </c>
      <c r="M421" s="14">
        <v>383702.64</v>
      </c>
      <c r="N421" s="14">
        <v>0</v>
      </c>
      <c r="O421" s="14">
        <v>0</v>
      </c>
      <c r="P421" s="14">
        <v>0</v>
      </c>
      <c r="Q421" s="14">
        <v>104337.09</v>
      </c>
      <c r="R421" s="14">
        <v>4620877.45</v>
      </c>
      <c r="S421" s="14" t="s">
        <v>173</v>
      </c>
      <c r="U421" s="92" t="e">
        <f>VLOOKUP(D421,[1]TDSheet!$A$16:$I$1194,9,0)</f>
        <v>#N/A</v>
      </c>
      <c r="W421" s="93"/>
    </row>
    <row r="422" spans="1:23" ht="75" hidden="1" x14ac:dyDescent="0.25">
      <c r="A422" s="149">
        <v>393</v>
      </c>
      <c r="B422" s="149">
        <v>8</v>
      </c>
      <c r="C422" s="12" t="s">
        <v>51</v>
      </c>
      <c r="D422" s="12">
        <v>99988369</v>
      </c>
      <c r="E422" s="148" t="s">
        <v>565</v>
      </c>
      <c r="F422" s="149">
        <v>3</v>
      </c>
      <c r="G422" s="149">
        <v>2</v>
      </c>
      <c r="H422" s="149">
        <v>18</v>
      </c>
      <c r="I422" s="13">
        <v>1001.3</v>
      </c>
      <c r="J422" s="149">
        <v>31</v>
      </c>
      <c r="K422" s="149" t="s">
        <v>26</v>
      </c>
      <c r="L422" s="14">
        <v>5185247.05</v>
      </c>
      <c r="M422" s="14">
        <v>385134.02</v>
      </c>
      <c r="N422" s="14">
        <v>0</v>
      </c>
      <c r="O422" s="14">
        <v>0</v>
      </c>
      <c r="P422" s="14">
        <v>0</v>
      </c>
      <c r="Q422" s="14">
        <v>106186.93</v>
      </c>
      <c r="R422" s="14">
        <v>4693926.0999999996</v>
      </c>
      <c r="S422" s="14" t="s">
        <v>173</v>
      </c>
      <c r="U422" s="92" t="e">
        <f>VLOOKUP(D422,[1]TDSheet!$A$16:$I$1194,9,0)</f>
        <v>#N/A</v>
      </c>
      <c r="W422" s="93"/>
    </row>
    <row r="423" spans="1:23" ht="75" hidden="1" x14ac:dyDescent="0.25">
      <c r="A423" s="149">
        <v>394</v>
      </c>
      <c r="B423" s="149">
        <v>9</v>
      </c>
      <c r="C423" s="12" t="s">
        <v>51</v>
      </c>
      <c r="D423" s="12">
        <v>99988376</v>
      </c>
      <c r="E423" s="148" t="s">
        <v>566</v>
      </c>
      <c r="F423" s="149">
        <v>3</v>
      </c>
      <c r="G423" s="149">
        <v>2</v>
      </c>
      <c r="H423" s="149">
        <v>18</v>
      </c>
      <c r="I423" s="13">
        <v>997.5</v>
      </c>
      <c r="J423" s="149">
        <v>37</v>
      </c>
      <c r="K423" s="149" t="s">
        <v>26</v>
      </c>
      <c r="L423" s="14">
        <v>5706788.3499999996</v>
      </c>
      <c r="M423" s="14">
        <v>451654.96</v>
      </c>
      <c r="N423" s="14">
        <v>0</v>
      </c>
      <c r="O423" s="14">
        <v>0</v>
      </c>
      <c r="P423" s="14">
        <v>0</v>
      </c>
      <c r="Q423" s="14">
        <v>126517.54</v>
      </c>
      <c r="R423" s="14">
        <v>5128615.8499999996</v>
      </c>
      <c r="S423" s="14" t="s">
        <v>173</v>
      </c>
      <c r="U423" s="92" t="e">
        <f>VLOOKUP(D423,[1]TDSheet!$A$16:$I$1194,9,0)</f>
        <v>#N/A</v>
      </c>
      <c r="W423" s="93"/>
    </row>
    <row r="424" spans="1:23" ht="57" hidden="1" customHeight="1" x14ac:dyDescent="0.25">
      <c r="A424" s="286" t="s">
        <v>52</v>
      </c>
      <c r="B424" s="287"/>
      <c r="C424" s="287"/>
      <c r="D424" s="287"/>
      <c r="E424" s="288"/>
      <c r="F424" s="149" t="s">
        <v>171</v>
      </c>
      <c r="G424" s="149" t="s">
        <v>171</v>
      </c>
      <c r="H424" s="149" t="s">
        <v>171</v>
      </c>
      <c r="I424" s="13">
        <v>10725.9</v>
      </c>
      <c r="J424" s="149">
        <v>510</v>
      </c>
      <c r="K424" s="149" t="s">
        <v>171</v>
      </c>
      <c r="L424" s="14">
        <v>40256064.629999995</v>
      </c>
      <c r="M424" s="14">
        <v>3713287.2499999995</v>
      </c>
      <c r="N424" s="14">
        <v>0</v>
      </c>
      <c r="O424" s="14">
        <v>0</v>
      </c>
      <c r="P424" s="14">
        <v>0</v>
      </c>
      <c r="Q424" s="14">
        <v>1229343.0599999998</v>
      </c>
      <c r="R424" s="14">
        <v>35313434.32</v>
      </c>
      <c r="S424" s="14"/>
      <c r="U424" s="92" t="e">
        <f>VLOOKUP(D424,[1]TDSheet!$A$16:$I$1194,9,0)</f>
        <v>#N/A</v>
      </c>
      <c r="W424" s="93"/>
    </row>
    <row r="425" spans="1:23" ht="75" hidden="1" x14ac:dyDescent="0.25">
      <c r="A425" s="149">
        <v>395</v>
      </c>
      <c r="B425" s="149">
        <v>1</v>
      </c>
      <c r="C425" s="12" t="s">
        <v>53</v>
      </c>
      <c r="D425" s="12">
        <v>99991620</v>
      </c>
      <c r="E425" s="148" t="s">
        <v>567</v>
      </c>
      <c r="F425" s="149">
        <v>2</v>
      </c>
      <c r="G425" s="149">
        <v>1</v>
      </c>
      <c r="H425" s="149">
        <v>36</v>
      </c>
      <c r="I425" s="13">
        <v>1474.5</v>
      </c>
      <c r="J425" s="149">
        <v>50</v>
      </c>
      <c r="K425" s="149" t="s">
        <v>26</v>
      </c>
      <c r="L425" s="14">
        <v>3272301.2</v>
      </c>
      <c r="M425" s="14">
        <v>45788.639999999999</v>
      </c>
      <c r="N425" s="14">
        <v>0</v>
      </c>
      <c r="O425" s="14">
        <v>0</v>
      </c>
      <c r="P425" s="14">
        <v>0</v>
      </c>
      <c r="Q425" s="14">
        <v>88375.83</v>
      </c>
      <c r="R425" s="14">
        <v>3138136.73</v>
      </c>
      <c r="S425" s="14" t="s">
        <v>173</v>
      </c>
      <c r="U425" s="92" t="e">
        <f>VLOOKUP(D425,[1]TDSheet!$A$16:$I$1194,9,0)</f>
        <v>#N/A</v>
      </c>
      <c r="W425" s="93"/>
    </row>
    <row r="426" spans="1:23" ht="75" hidden="1" x14ac:dyDescent="0.25">
      <c r="A426" s="149">
        <v>396</v>
      </c>
      <c r="B426" s="149">
        <v>2</v>
      </c>
      <c r="C426" s="12" t="s">
        <v>53</v>
      </c>
      <c r="D426" s="12">
        <v>99991643</v>
      </c>
      <c r="E426" s="148" t="s">
        <v>568</v>
      </c>
      <c r="F426" s="149">
        <v>4</v>
      </c>
      <c r="G426" s="149">
        <v>2</v>
      </c>
      <c r="H426" s="149">
        <v>24</v>
      </c>
      <c r="I426" s="13">
        <v>1308.0999999999999</v>
      </c>
      <c r="J426" s="149">
        <v>55</v>
      </c>
      <c r="K426" s="149" t="s">
        <v>26</v>
      </c>
      <c r="L426" s="14">
        <v>6174000</v>
      </c>
      <c r="M426" s="14">
        <v>1255.01</v>
      </c>
      <c r="N426" s="14">
        <v>0</v>
      </c>
      <c r="O426" s="14">
        <v>0</v>
      </c>
      <c r="P426" s="14">
        <v>0</v>
      </c>
      <c r="Q426" s="14">
        <v>126412.9</v>
      </c>
      <c r="R426" s="14">
        <v>6046332.0899999999</v>
      </c>
      <c r="S426" s="14" t="s">
        <v>173</v>
      </c>
      <c r="U426" s="92" t="e">
        <f>VLOOKUP(D426,[1]TDSheet!$A$16:$I$1194,9,0)</f>
        <v>#N/A</v>
      </c>
      <c r="W426" s="93"/>
    </row>
    <row r="427" spans="1:23" ht="75" hidden="1" x14ac:dyDescent="0.25">
      <c r="A427" s="149">
        <v>397</v>
      </c>
      <c r="B427" s="149">
        <v>3</v>
      </c>
      <c r="C427" s="12" t="s">
        <v>53</v>
      </c>
      <c r="D427" s="12">
        <v>78919081</v>
      </c>
      <c r="E427" s="148" t="s">
        <v>569</v>
      </c>
      <c r="F427" s="149">
        <v>3</v>
      </c>
      <c r="G427" s="149">
        <v>2</v>
      </c>
      <c r="H427" s="149">
        <v>24</v>
      </c>
      <c r="I427" s="13">
        <v>976.4</v>
      </c>
      <c r="J427" s="149">
        <v>50</v>
      </c>
      <c r="K427" s="149" t="s">
        <v>26</v>
      </c>
      <c r="L427" s="14">
        <v>6539000</v>
      </c>
      <c r="M427" s="14">
        <v>492221.93</v>
      </c>
      <c r="N427" s="14">
        <v>0</v>
      </c>
      <c r="O427" s="14">
        <v>0</v>
      </c>
      <c r="P427" s="14">
        <v>0</v>
      </c>
      <c r="Q427" s="14">
        <v>135676.44</v>
      </c>
      <c r="R427" s="14">
        <v>5911101.6299999999</v>
      </c>
      <c r="S427" s="14" t="s">
        <v>173</v>
      </c>
      <c r="U427" s="92" t="e">
        <f>VLOOKUP(D427,[1]TDSheet!$A$16:$I$1194,9,0)</f>
        <v>#N/A</v>
      </c>
      <c r="W427" s="93"/>
    </row>
    <row r="428" spans="1:23" ht="75" hidden="1" x14ac:dyDescent="0.25">
      <c r="A428" s="149">
        <v>398</v>
      </c>
      <c r="B428" s="149">
        <v>4</v>
      </c>
      <c r="C428" s="12" t="s">
        <v>53</v>
      </c>
      <c r="D428" s="12">
        <v>252512267</v>
      </c>
      <c r="E428" s="148" t="s">
        <v>570</v>
      </c>
      <c r="F428" s="149">
        <v>2</v>
      </c>
      <c r="G428" s="149">
        <v>2</v>
      </c>
      <c r="H428" s="149">
        <v>16</v>
      </c>
      <c r="I428" s="13">
        <v>747.9</v>
      </c>
      <c r="J428" s="149">
        <v>35</v>
      </c>
      <c r="K428" s="149" t="s">
        <v>26</v>
      </c>
      <c r="L428" s="14">
        <v>706424.82</v>
      </c>
      <c r="M428" s="14">
        <v>355527.67999999999</v>
      </c>
      <c r="N428" s="14">
        <v>0</v>
      </c>
      <c r="O428" s="14">
        <v>0</v>
      </c>
      <c r="P428" s="14">
        <v>0</v>
      </c>
      <c r="Q428" s="14">
        <v>100212.4</v>
      </c>
      <c r="R428" s="14">
        <v>250684.74</v>
      </c>
      <c r="S428" s="14" t="s">
        <v>173</v>
      </c>
      <c r="U428" s="92" t="e">
        <f>VLOOKUP(D428,[1]TDSheet!$A$16:$I$1194,9,0)</f>
        <v>#N/A</v>
      </c>
      <c r="W428" s="93"/>
    </row>
    <row r="429" spans="1:23" ht="75" hidden="1" x14ac:dyDescent="0.25">
      <c r="A429" s="149">
        <v>399</v>
      </c>
      <c r="B429" s="149">
        <v>5</v>
      </c>
      <c r="C429" s="12" t="s">
        <v>53</v>
      </c>
      <c r="D429" s="12">
        <v>99991502</v>
      </c>
      <c r="E429" s="148" t="s">
        <v>571</v>
      </c>
      <c r="F429" s="149">
        <v>2</v>
      </c>
      <c r="G429" s="149">
        <v>3</v>
      </c>
      <c r="H429" s="149">
        <v>18</v>
      </c>
      <c r="I429" s="13">
        <v>848</v>
      </c>
      <c r="J429" s="149">
        <v>53</v>
      </c>
      <c r="K429" s="149" t="s">
        <v>26</v>
      </c>
      <c r="L429" s="14">
        <v>3415980.92</v>
      </c>
      <c r="M429" s="14">
        <v>319854.2</v>
      </c>
      <c r="N429" s="14">
        <v>0</v>
      </c>
      <c r="O429" s="14">
        <v>0</v>
      </c>
      <c r="P429" s="14">
        <v>0</v>
      </c>
      <c r="Q429" s="14">
        <v>89167.57</v>
      </c>
      <c r="R429" s="14">
        <v>3006959.15</v>
      </c>
      <c r="S429" s="14" t="s">
        <v>173</v>
      </c>
      <c r="U429" s="92" t="e">
        <f>VLOOKUP(D429,[1]TDSheet!$A$16:$I$1194,9,0)</f>
        <v>#N/A</v>
      </c>
      <c r="W429" s="93"/>
    </row>
    <row r="430" spans="1:23" ht="75" hidden="1" x14ac:dyDescent="0.25">
      <c r="A430" s="149">
        <v>400</v>
      </c>
      <c r="B430" s="149">
        <v>6</v>
      </c>
      <c r="C430" s="12" t="s">
        <v>53</v>
      </c>
      <c r="D430" s="12">
        <v>99991686</v>
      </c>
      <c r="E430" s="148" t="s">
        <v>572</v>
      </c>
      <c r="F430" s="149">
        <v>2</v>
      </c>
      <c r="G430" s="149">
        <v>2</v>
      </c>
      <c r="H430" s="149">
        <v>16</v>
      </c>
      <c r="I430" s="13">
        <v>756.9</v>
      </c>
      <c r="J430" s="149">
        <v>30</v>
      </c>
      <c r="K430" s="149" t="s">
        <v>26</v>
      </c>
      <c r="L430" s="14">
        <v>910188.62</v>
      </c>
      <c r="M430" s="14">
        <v>126067.98</v>
      </c>
      <c r="N430" s="14">
        <v>0</v>
      </c>
      <c r="O430" s="14">
        <v>0</v>
      </c>
      <c r="P430" s="14">
        <v>0</v>
      </c>
      <c r="Q430" s="14">
        <v>33517.629999999997</v>
      </c>
      <c r="R430" s="14">
        <v>750603.01</v>
      </c>
      <c r="S430" s="14" t="s">
        <v>173</v>
      </c>
      <c r="U430" s="92" t="e">
        <f>VLOOKUP(D430,[1]TDSheet!$A$16:$I$1194,9,0)</f>
        <v>#N/A</v>
      </c>
      <c r="W430" s="93"/>
    </row>
    <row r="431" spans="1:23" ht="93.75" hidden="1" x14ac:dyDescent="0.25">
      <c r="A431" s="149">
        <v>401</v>
      </c>
      <c r="B431" s="149">
        <v>7</v>
      </c>
      <c r="C431" s="12" t="s">
        <v>53</v>
      </c>
      <c r="D431" s="12">
        <v>99987436</v>
      </c>
      <c r="E431" s="148" t="s">
        <v>573</v>
      </c>
      <c r="F431" s="149">
        <v>2</v>
      </c>
      <c r="G431" s="149">
        <v>2</v>
      </c>
      <c r="H431" s="149">
        <v>8</v>
      </c>
      <c r="I431" s="13">
        <v>430</v>
      </c>
      <c r="J431" s="149">
        <v>16</v>
      </c>
      <c r="K431" s="149" t="s">
        <v>26</v>
      </c>
      <c r="L431" s="14">
        <v>2099000</v>
      </c>
      <c r="M431" s="14">
        <v>208506.73</v>
      </c>
      <c r="N431" s="14">
        <v>0</v>
      </c>
      <c r="O431" s="14">
        <v>0</v>
      </c>
      <c r="P431" s="14">
        <v>0</v>
      </c>
      <c r="Q431" s="14">
        <v>57602.23</v>
      </c>
      <c r="R431" s="14">
        <v>1832891.04</v>
      </c>
      <c r="S431" s="14" t="s">
        <v>173</v>
      </c>
      <c r="U431" s="92" t="e">
        <f>VLOOKUP(D431,[1]TDSheet!$A$16:$I$1194,9,0)</f>
        <v>#N/A</v>
      </c>
      <c r="W431" s="93"/>
    </row>
    <row r="432" spans="1:23" ht="75" hidden="1" x14ac:dyDescent="0.25">
      <c r="A432" s="149">
        <v>402</v>
      </c>
      <c r="B432" s="149">
        <v>8</v>
      </c>
      <c r="C432" s="108" t="s">
        <v>53</v>
      </c>
      <c r="D432" s="108">
        <v>99991660</v>
      </c>
      <c r="E432" s="107" t="s">
        <v>574</v>
      </c>
      <c r="F432" s="149">
        <v>5</v>
      </c>
      <c r="G432" s="149">
        <v>2</v>
      </c>
      <c r="H432" s="149">
        <v>40</v>
      </c>
      <c r="I432" s="13">
        <v>1909.9</v>
      </c>
      <c r="J432" s="149">
        <v>90</v>
      </c>
      <c r="K432" s="149" t="s">
        <v>26</v>
      </c>
      <c r="L432" s="14">
        <v>3215680</v>
      </c>
      <c r="M432" s="14">
        <v>976284.3</v>
      </c>
      <c r="N432" s="14">
        <v>0</v>
      </c>
      <c r="O432" s="14">
        <v>0</v>
      </c>
      <c r="P432" s="14">
        <v>0</v>
      </c>
      <c r="Q432" s="14">
        <v>269989.03999999998</v>
      </c>
      <c r="R432" s="14">
        <v>1969406.66</v>
      </c>
      <c r="S432" s="14" t="s">
        <v>173</v>
      </c>
      <c r="U432" s="92" t="e">
        <f>VLOOKUP(D432,[1]TDSheet!$A$16:$I$1194,9,0)</f>
        <v>#N/A</v>
      </c>
      <c r="W432" s="93"/>
    </row>
    <row r="433" spans="1:23" ht="75" hidden="1" x14ac:dyDescent="0.25">
      <c r="A433" s="149">
        <v>403</v>
      </c>
      <c r="B433" s="149">
        <v>9</v>
      </c>
      <c r="C433" s="12" t="s">
        <v>53</v>
      </c>
      <c r="D433" s="12">
        <v>99991510</v>
      </c>
      <c r="E433" s="148" t="s">
        <v>575</v>
      </c>
      <c r="F433" s="149">
        <v>2</v>
      </c>
      <c r="G433" s="149">
        <v>3</v>
      </c>
      <c r="H433" s="149">
        <v>18</v>
      </c>
      <c r="I433" s="13">
        <v>918.5</v>
      </c>
      <c r="J433" s="149">
        <v>49</v>
      </c>
      <c r="K433" s="149" t="s">
        <v>26</v>
      </c>
      <c r="L433" s="14">
        <v>2192049.27</v>
      </c>
      <c r="M433" s="14">
        <v>273044.33</v>
      </c>
      <c r="N433" s="14">
        <v>0</v>
      </c>
      <c r="O433" s="14">
        <v>0</v>
      </c>
      <c r="P433" s="14">
        <v>0</v>
      </c>
      <c r="Q433" s="14">
        <v>76490.67</v>
      </c>
      <c r="R433" s="14">
        <v>1842514.27</v>
      </c>
      <c r="S433" s="14" t="s">
        <v>173</v>
      </c>
      <c r="U433" s="92" t="e">
        <f>VLOOKUP(D433,[1]TDSheet!$A$16:$I$1194,9,0)</f>
        <v>#N/A</v>
      </c>
      <c r="W433" s="93"/>
    </row>
    <row r="434" spans="1:23" ht="75" hidden="1" x14ac:dyDescent="0.25">
      <c r="A434" s="149">
        <v>404</v>
      </c>
      <c r="B434" s="149">
        <v>10</v>
      </c>
      <c r="C434" s="12" t="s">
        <v>53</v>
      </c>
      <c r="D434" s="12">
        <v>99991512</v>
      </c>
      <c r="E434" s="148" t="s">
        <v>576</v>
      </c>
      <c r="F434" s="149">
        <v>2</v>
      </c>
      <c r="G434" s="149">
        <v>3</v>
      </c>
      <c r="H434" s="149">
        <v>18</v>
      </c>
      <c r="I434" s="13">
        <v>1316</v>
      </c>
      <c r="J434" s="149">
        <v>47</v>
      </c>
      <c r="K434" s="149" t="s">
        <v>26</v>
      </c>
      <c r="L434" s="14">
        <v>6171180.7999999998</v>
      </c>
      <c r="M434" s="14">
        <v>450179.22</v>
      </c>
      <c r="N434" s="14">
        <v>0</v>
      </c>
      <c r="O434" s="14">
        <v>0</v>
      </c>
      <c r="P434" s="14">
        <v>0</v>
      </c>
      <c r="Q434" s="14">
        <v>123908.58</v>
      </c>
      <c r="R434" s="14">
        <v>5597093</v>
      </c>
      <c r="S434" s="14" t="s">
        <v>173</v>
      </c>
      <c r="U434" s="92" t="e">
        <f>VLOOKUP(D434,[1]TDSheet!$A$16:$I$1194,9,0)</f>
        <v>#N/A</v>
      </c>
      <c r="W434" s="93"/>
    </row>
    <row r="435" spans="1:23" ht="75" hidden="1" x14ac:dyDescent="0.25">
      <c r="A435" s="149">
        <v>405</v>
      </c>
      <c r="B435" s="149">
        <v>11</v>
      </c>
      <c r="C435" s="12" t="s">
        <v>53</v>
      </c>
      <c r="D435" s="12">
        <v>99991639</v>
      </c>
      <c r="E435" s="148" t="s">
        <v>577</v>
      </c>
      <c r="F435" s="149">
        <v>3</v>
      </c>
      <c r="G435" s="149">
        <v>2</v>
      </c>
      <c r="H435" s="149">
        <v>18</v>
      </c>
      <c r="I435" s="13">
        <v>958.2</v>
      </c>
      <c r="J435" s="149">
        <v>35</v>
      </c>
      <c r="K435" s="149" t="s">
        <v>26</v>
      </c>
      <c r="L435" s="14">
        <v>5560259</v>
      </c>
      <c r="M435" s="14">
        <v>464557.23</v>
      </c>
      <c r="N435" s="14">
        <v>0</v>
      </c>
      <c r="O435" s="14">
        <v>0</v>
      </c>
      <c r="P435" s="14">
        <v>0</v>
      </c>
      <c r="Q435" s="14">
        <v>127989.77</v>
      </c>
      <c r="R435" s="14">
        <v>4967712</v>
      </c>
      <c r="S435" s="14" t="s">
        <v>173</v>
      </c>
      <c r="U435" s="92" t="e">
        <f>VLOOKUP(D435,[1]TDSheet!$A$16:$I$1194,9,0)</f>
        <v>#N/A</v>
      </c>
      <c r="W435" s="93"/>
    </row>
    <row r="436" spans="1:23" ht="36" hidden="1" customHeight="1" x14ac:dyDescent="0.25">
      <c r="A436" s="286" t="s">
        <v>54</v>
      </c>
      <c r="B436" s="287"/>
      <c r="C436" s="287"/>
      <c r="D436" s="287"/>
      <c r="E436" s="288"/>
      <c r="F436" s="149" t="s">
        <v>171</v>
      </c>
      <c r="G436" s="149" t="s">
        <v>171</v>
      </c>
      <c r="H436" s="149" t="s">
        <v>171</v>
      </c>
      <c r="I436" s="13">
        <v>38638.76</v>
      </c>
      <c r="J436" s="149">
        <v>1176</v>
      </c>
      <c r="K436" s="149" t="s">
        <v>171</v>
      </c>
      <c r="L436" s="14">
        <v>162967292.66000003</v>
      </c>
      <c r="M436" s="14">
        <v>15024366.800000001</v>
      </c>
      <c r="N436" s="14">
        <v>0</v>
      </c>
      <c r="O436" s="14">
        <v>0</v>
      </c>
      <c r="P436" s="14">
        <v>0</v>
      </c>
      <c r="Q436" s="14">
        <v>4712447.26</v>
      </c>
      <c r="R436" s="14">
        <v>143230478.60000002</v>
      </c>
      <c r="S436" s="14"/>
      <c r="U436" s="92" t="e">
        <f>VLOOKUP(D436,[1]TDSheet!$A$16:$I$1194,9,0)</f>
        <v>#N/A</v>
      </c>
      <c r="W436" s="93"/>
    </row>
    <row r="437" spans="1:23" ht="75" hidden="1" x14ac:dyDescent="0.25">
      <c r="A437" s="149">
        <v>406</v>
      </c>
      <c r="B437" s="149">
        <v>1</v>
      </c>
      <c r="C437" s="12" t="s">
        <v>55</v>
      </c>
      <c r="D437" s="12">
        <v>99989342</v>
      </c>
      <c r="E437" s="148" t="s">
        <v>578</v>
      </c>
      <c r="F437" s="149">
        <v>2</v>
      </c>
      <c r="G437" s="149">
        <v>2</v>
      </c>
      <c r="H437" s="149">
        <v>12</v>
      </c>
      <c r="I437" s="13">
        <v>1077.0999999999999</v>
      </c>
      <c r="J437" s="149">
        <v>36</v>
      </c>
      <c r="K437" s="149" t="s">
        <v>26</v>
      </c>
      <c r="L437" s="14">
        <v>3321063.52</v>
      </c>
      <c r="M437" s="14">
        <v>24250.59</v>
      </c>
      <c r="N437" s="14">
        <v>0</v>
      </c>
      <c r="O437" s="14">
        <v>0</v>
      </c>
      <c r="P437" s="14">
        <v>0</v>
      </c>
      <c r="Q437" s="14">
        <v>96267.73</v>
      </c>
      <c r="R437" s="14">
        <v>3200545.2</v>
      </c>
      <c r="S437" s="14" t="s">
        <v>173</v>
      </c>
      <c r="U437" s="92" t="e">
        <f>VLOOKUP(D437,[1]TDSheet!$A$16:$I$1194,9,0)</f>
        <v>#N/A</v>
      </c>
      <c r="W437" s="93"/>
    </row>
    <row r="438" spans="1:23" ht="75" hidden="1" x14ac:dyDescent="0.25">
      <c r="A438" s="149">
        <v>407</v>
      </c>
      <c r="B438" s="149">
        <v>2</v>
      </c>
      <c r="C438" s="12" t="s">
        <v>55</v>
      </c>
      <c r="D438" s="12">
        <v>99990590</v>
      </c>
      <c r="E438" s="148" t="s">
        <v>579</v>
      </c>
      <c r="F438" s="149">
        <v>2</v>
      </c>
      <c r="G438" s="149">
        <v>2</v>
      </c>
      <c r="H438" s="149">
        <v>16</v>
      </c>
      <c r="I438" s="13">
        <v>677.05</v>
      </c>
      <c r="J438" s="149">
        <v>25</v>
      </c>
      <c r="K438" s="149" t="s">
        <v>26</v>
      </c>
      <c r="L438" s="14">
        <v>3501200</v>
      </c>
      <c r="M438" s="14">
        <v>150637.01999999999</v>
      </c>
      <c r="N438" s="14">
        <v>0</v>
      </c>
      <c r="O438" s="14">
        <v>0</v>
      </c>
      <c r="P438" s="14">
        <v>0</v>
      </c>
      <c r="Q438" s="14">
        <v>84982.38</v>
      </c>
      <c r="R438" s="14">
        <v>3265580.6</v>
      </c>
      <c r="S438" s="14" t="s">
        <v>173</v>
      </c>
      <c r="U438" s="92" t="e">
        <f>VLOOKUP(D438,[1]TDSheet!$A$16:$I$1194,9,0)</f>
        <v>#N/A</v>
      </c>
      <c r="W438" s="93"/>
    </row>
    <row r="439" spans="1:23" ht="75" hidden="1" x14ac:dyDescent="0.25">
      <c r="A439" s="149">
        <v>408</v>
      </c>
      <c r="B439" s="149">
        <v>3</v>
      </c>
      <c r="C439" s="12" t="s">
        <v>55</v>
      </c>
      <c r="D439" s="12">
        <v>99990905</v>
      </c>
      <c r="E439" s="148" t="s">
        <v>580</v>
      </c>
      <c r="F439" s="149">
        <v>2</v>
      </c>
      <c r="G439" s="149">
        <v>2</v>
      </c>
      <c r="H439" s="149">
        <v>16</v>
      </c>
      <c r="I439" s="13">
        <v>726.8</v>
      </c>
      <c r="J439" s="149">
        <v>34</v>
      </c>
      <c r="K439" s="149" t="s">
        <v>26</v>
      </c>
      <c r="L439" s="14">
        <v>2908400</v>
      </c>
      <c r="M439" s="14">
        <v>250751.88</v>
      </c>
      <c r="N439" s="14">
        <v>0</v>
      </c>
      <c r="O439" s="14">
        <v>0</v>
      </c>
      <c r="P439" s="14">
        <v>0</v>
      </c>
      <c r="Q439" s="14">
        <v>72176.34</v>
      </c>
      <c r="R439" s="14">
        <v>2585471.7799999998</v>
      </c>
      <c r="S439" s="14" t="s">
        <v>173</v>
      </c>
      <c r="U439" s="92" t="e">
        <f>VLOOKUP(D439,[1]TDSheet!$A$16:$I$1194,9,0)</f>
        <v>#N/A</v>
      </c>
      <c r="W439" s="93"/>
    </row>
    <row r="440" spans="1:23" ht="75" hidden="1" x14ac:dyDescent="0.25">
      <c r="A440" s="149">
        <v>409</v>
      </c>
      <c r="B440" s="149">
        <v>4</v>
      </c>
      <c r="C440" s="108" t="s">
        <v>55</v>
      </c>
      <c r="D440" s="108">
        <v>99989136</v>
      </c>
      <c r="E440" s="107" t="s">
        <v>581</v>
      </c>
      <c r="F440" s="149">
        <v>2</v>
      </c>
      <c r="G440" s="149">
        <v>1</v>
      </c>
      <c r="H440" s="149">
        <v>8</v>
      </c>
      <c r="I440" s="13">
        <v>380.1</v>
      </c>
      <c r="J440" s="149">
        <v>11</v>
      </c>
      <c r="K440" s="149" t="s">
        <v>26</v>
      </c>
      <c r="L440" s="14">
        <v>1313336.51</v>
      </c>
      <c r="M440" s="14">
        <v>87215.67</v>
      </c>
      <c r="N440" s="14">
        <v>0</v>
      </c>
      <c r="O440" s="14">
        <v>0</v>
      </c>
      <c r="P440" s="14">
        <v>0</v>
      </c>
      <c r="Q440" s="14">
        <v>24601.38</v>
      </c>
      <c r="R440" s="14">
        <v>1201519.46</v>
      </c>
      <c r="S440" s="14" t="s">
        <v>173</v>
      </c>
      <c r="U440" s="92" t="e">
        <f>VLOOKUP(D440,[1]TDSheet!$A$16:$I$1194,9,0)</f>
        <v>#N/A</v>
      </c>
      <c r="W440" s="93"/>
    </row>
    <row r="441" spans="1:23" ht="75" hidden="1" x14ac:dyDescent="0.25">
      <c r="A441" s="149">
        <v>410</v>
      </c>
      <c r="B441" s="149">
        <v>5</v>
      </c>
      <c r="C441" s="12" t="s">
        <v>55</v>
      </c>
      <c r="D441" s="12">
        <v>99990707</v>
      </c>
      <c r="E441" s="148" t="s">
        <v>582</v>
      </c>
      <c r="F441" s="149">
        <v>2</v>
      </c>
      <c r="G441" s="149">
        <v>2</v>
      </c>
      <c r="H441" s="149">
        <v>8</v>
      </c>
      <c r="I441" s="13">
        <v>429.6</v>
      </c>
      <c r="J441" s="149">
        <v>11</v>
      </c>
      <c r="K441" s="149" t="s">
        <v>26</v>
      </c>
      <c r="L441" s="14">
        <v>2441000</v>
      </c>
      <c r="M441" s="14">
        <v>166560.20000000001</v>
      </c>
      <c r="N441" s="14">
        <v>0</v>
      </c>
      <c r="O441" s="14">
        <v>0</v>
      </c>
      <c r="P441" s="14">
        <v>0</v>
      </c>
      <c r="Q441" s="14">
        <v>47678.44</v>
      </c>
      <c r="R441" s="14">
        <v>2226761.36</v>
      </c>
      <c r="S441" s="14" t="s">
        <v>173</v>
      </c>
      <c r="U441" s="92" t="e">
        <f>VLOOKUP(D441,[1]TDSheet!$A$16:$I$1194,9,0)</f>
        <v>#N/A</v>
      </c>
      <c r="W441" s="93"/>
    </row>
    <row r="442" spans="1:23" ht="75" hidden="1" x14ac:dyDescent="0.25">
      <c r="A442" s="149">
        <v>411</v>
      </c>
      <c r="B442" s="149">
        <v>6</v>
      </c>
      <c r="C442" s="12" t="s">
        <v>55</v>
      </c>
      <c r="D442" s="12">
        <v>99990901</v>
      </c>
      <c r="E442" s="148" t="s">
        <v>583</v>
      </c>
      <c r="F442" s="149">
        <v>2</v>
      </c>
      <c r="G442" s="149">
        <v>1</v>
      </c>
      <c r="H442" s="149">
        <v>8</v>
      </c>
      <c r="I442" s="13">
        <v>642.20000000000005</v>
      </c>
      <c r="J442" s="149">
        <v>10</v>
      </c>
      <c r="K442" s="149" t="s">
        <v>26</v>
      </c>
      <c r="L442" s="14">
        <v>2498000</v>
      </c>
      <c r="M442" s="14">
        <v>168444.22</v>
      </c>
      <c r="N442" s="14">
        <v>0</v>
      </c>
      <c r="O442" s="14">
        <v>0</v>
      </c>
      <c r="P442" s="14">
        <v>0</v>
      </c>
      <c r="Q442" s="14">
        <v>47592.93</v>
      </c>
      <c r="R442" s="14">
        <v>2281962.85</v>
      </c>
      <c r="S442" s="14" t="s">
        <v>173</v>
      </c>
      <c r="U442" s="92" t="e">
        <f>VLOOKUP(D442,[1]TDSheet!$A$16:$I$1194,9,0)</f>
        <v>#N/A</v>
      </c>
      <c r="W442" s="93"/>
    </row>
    <row r="443" spans="1:23" ht="75" hidden="1" x14ac:dyDescent="0.25">
      <c r="A443" s="149">
        <v>412</v>
      </c>
      <c r="B443" s="149">
        <v>7</v>
      </c>
      <c r="C443" s="12" t="s">
        <v>55</v>
      </c>
      <c r="D443" s="12">
        <v>99990556</v>
      </c>
      <c r="E443" s="148" t="s">
        <v>584</v>
      </c>
      <c r="F443" s="149">
        <v>2</v>
      </c>
      <c r="G443" s="149">
        <v>1</v>
      </c>
      <c r="H443" s="149">
        <v>8</v>
      </c>
      <c r="I443" s="13">
        <v>391.6</v>
      </c>
      <c r="J443" s="149">
        <v>10</v>
      </c>
      <c r="K443" s="149" t="s">
        <v>26</v>
      </c>
      <c r="L443" s="14">
        <v>2213000</v>
      </c>
      <c r="M443" s="14">
        <v>149674.48000000001</v>
      </c>
      <c r="N443" s="14">
        <v>0</v>
      </c>
      <c r="O443" s="14">
        <v>0</v>
      </c>
      <c r="P443" s="14">
        <v>0</v>
      </c>
      <c r="Q443" s="14">
        <v>41058.22</v>
      </c>
      <c r="R443" s="14">
        <v>2022267.3</v>
      </c>
      <c r="S443" s="14" t="s">
        <v>173</v>
      </c>
      <c r="U443" s="92" t="e">
        <f>VLOOKUP(D443,[1]TDSheet!$A$16:$I$1194,9,0)</f>
        <v>#N/A</v>
      </c>
      <c r="W443" s="93"/>
    </row>
    <row r="444" spans="1:23" ht="75" hidden="1" customHeight="1" x14ac:dyDescent="0.25">
      <c r="A444" s="149">
        <v>413</v>
      </c>
      <c r="B444" s="149">
        <v>8</v>
      </c>
      <c r="C444" s="12" t="s">
        <v>55</v>
      </c>
      <c r="D444" s="12">
        <v>99990706</v>
      </c>
      <c r="E444" s="148" t="s">
        <v>585</v>
      </c>
      <c r="F444" s="149">
        <v>2</v>
      </c>
      <c r="G444" s="149">
        <v>2</v>
      </c>
      <c r="H444" s="149">
        <v>8</v>
      </c>
      <c r="I444" s="13">
        <v>430.4</v>
      </c>
      <c r="J444" s="149">
        <v>11</v>
      </c>
      <c r="K444" s="149" t="s">
        <v>26</v>
      </c>
      <c r="L444" s="14">
        <v>2726000</v>
      </c>
      <c r="M444" s="14">
        <v>183205.31</v>
      </c>
      <c r="N444" s="14">
        <v>0</v>
      </c>
      <c r="O444" s="14">
        <v>0</v>
      </c>
      <c r="P444" s="14">
        <v>0</v>
      </c>
      <c r="Q444" s="14">
        <v>53218.68</v>
      </c>
      <c r="R444" s="14">
        <v>2489576.0099999998</v>
      </c>
      <c r="S444" s="14" t="s">
        <v>173</v>
      </c>
      <c r="U444" s="92" t="e">
        <f>VLOOKUP(D444,[1]TDSheet!$A$16:$I$1194,9,0)</f>
        <v>#N/A</v>
      </c>
      <c r="W444" s="93"/>
    </row>
    <row r="445" spans="1:23" ht="75" hidden="1" x14ac:dyDescent="0.25">
      <c r="A445" s="149">
        <v>414</v>
      </c>
      <c r="B445" s="149">
        <v>9</v>
      </c>
      <c r="C445" s="12" t="s">
        <v>55</v>
      </c>
      <c r="D445" s="12">
        <v>99989721</v>
      </c>
      <c r="E445" s="148" t="s">
        <v>586</v>
      </c>
      <c r="F445" s="149">
        <v>2</v>
      </c>
      <c r="G445" s="149">
        <v>1</v>
      </c>
      <c r="H445" s="149">
        <v>8</v>
      </c>
      <c r="I445" s="13">
        <v>591.79999999999995</v>
      </c>
      <c r="J445" s="149">
        <v>13</v>
      </c>
      <c r="K445" s="149" t="s">
        <v>26</v>
      </c>
      <c r="L445" s="14">
        <v>2412500</v>
      </c>
      <c r="M445" s="14">
        <v>200038.45</v>
      </c>
      <c r="N445" s="14">
        <v>0</v>
      </c>
      <c r="O445" s="14">
        <v>0</v>
      </c>
      <c r="P445" s="14">
        <v>0</v>
      </c>
      <c r="Q445" s="14">
        <v>55625.14</v>
      </c>
      <c r="R445" s="14">
        <v>2156836.41</v>
      </c>
      <c r="S445" s="14" t="s">
        <v>173</v>
      </c>
      <c r="U445" s="92" t="e">
        <f>VLOOKUP(D445,[1]TDSheet!$A$16:$I$1194,9,0)</f>
        <v>#N/A</v>
      </c>
      <c r="W445" s="93"/>
    </row>
    <row r="446" spans="1:23" ht="56.25" hidden="1" customHeight="1" x14ac:dyDescent="0.25">
      <c r="A446" s="149">
        <v>415</v>
      </c>
      <c r="B446" s="149">
        <v>10</v>
      </c>
      <c r="C446" s="108" t="s">
        <v>55</v>
      </c>
      <c r="D446" s="108">
        <v>48399386</v>
      </c>
      <c r="E446" s="107" t="s">
        <v>587</v>
      </c>
      <c r="F446" s="149">
        <v>2</v>
      </c>
      <c r="G446" s="149">
        <v>2</v>
      </c>
      <c r="H446" s="149">
        <v>8</v>
      </c>
      <c r="I446" s="13">
        <v>517.70000000000005</v>
      </c>
      <c r="J446" s="149">
        <v>13</v>
      </c>
      <c r="K446" s="149" t="s">
        <v>26</v>
      </c>
      <c r="L446" s="14">
        <v>3068000</v>
      </c>
      <c r="M446" s="14">
        <v>246609.77</v>
      </c>
      <c r="N446" s="14">
        <v>0</v>
      </c>
      <c r="O446" s="14">
        <v>0</v>
      </c>
      <c r="P446" s="14">
        <v>0</v>
      </c>
      <c r="Q446" s="14">
        <v>68182.36</v>
      </c>
      <c r="R446" s="14">
        <v>2753207.87</v>
      </c>
      <c r="S446" s="14" t="s">
        <v>173</v>
      </c>
      <c r="U446" s="92" t="e">
        <f>VLOOKUP(D446,[1]TDSheet!$A$16:$I$1194,9,0)</f>
        <v>#N/A</v>
      </c>
      <c r="W446" s="93"/>
    </row>
    <row r="447" spans="1:23" ht="92.25" hidden="1" customHeight="1" x14ac:dyDescent="0.25">
      <c r="A447" s="149">
        <v>416</v>
      </c>
      <c r="B447" s="149">
        <v>11</v>
      </c>
      <c r="C447" s="12" t="s">
        <v>55</v>
      </c>
      <c r="D447" s="12">
        <v>99988619</v>
      </c>
      <c r="E447" s="148" t="s">
        <v>588</v>
      </c>
      <c r="F447" s="149">
        <v>2</v>
      </c>
      <c r="G447" s="149">
        <v>3</v>
      </c>
      <c r="H447" s="149">
        <v>10</v>
      </c>
      <c r="I447" s="13">
        <v>1053.7</v>
      </c>
      <c r="J447" s="149">
        <v>22</v>
      </c>
      <c r="K447" s="149" t="s">
        <v>26</v>
      </c>
      <c r="L447" s="14">
        <v>7542700</v>
      </c>
      <c r="M447" s="14">
        <v>555395.64</v>
      </c>
      <c r="N447" s="14">
        <v>0</v>
      </c>
      <c r="O447" s="14">
        <v>0</v>
      </c>
      <c r="P447" s="14">
        <v>0</v>
      </c>
      <c r="Q447" s="14">
        <v>155218.18</v>
      </c>
      <c r="R447" s="14">
        <v>6832086.1799999997</v>
      </c>
      <c r="S447" s="14" t="s">
        <v>173</v>
      </c>
      <c r="U447" s="92" t="e">
        <f>VLOOKUP(D447,[1]TDSheet!$A$16:$I$1194,9,0)</f>
        <v>#N/A</v>
      </c>
      <c r="W447" s="93"/>
    </row>
    <row r="448" spans="1:23" ht="75" hidden="1" x14ac:dyDescent="0.25">
      <c r="A448" s="149">
        <v>417</v>
      </c>
      <c r="B448" s="149">
        <v>12</v>
      </c>
      <c r="C448" s="108" t="s">
        <v>55</v>
      </c>
      <c r="D448" s="108">
        <v>99988182</v>
      </c>
      <c r="E448" s="107" t="s">
        <v>589</v>
      </c>
      <c r="F448" s="149">
        <v>5</v>
      </c>
      <c r="G448" s="149">
        <v>5</v>
      </c>
      <c r="H448" s="149">
        <v>50</v>
      </c>
      <c r="I448" s="13">
        <v>3644.3</v>
      </c>
      <c r="J448" s="149">
        <v>52</v>
      </c>
      <c r="K448" s="149" t="s">
        <v>26</v>
      </c>
      <c r="L448" s="14">
        <v>16004190</v>
      </c>
      <c r="M448" s="14">
        <v>349113.25</v>
      </c>
      <c r="N448" s="14">
        <v>0</v>
      </c>
      <c r="O448" s="14">
        <v>0</v>
      </c>
      <c r="P448" s="14">
        <v>0</v>
      </c>
      <c r="Q448" s="14">
        <v>495013.72</v>
      </c>
      <c r="R448" s="14">
        <v>15160063.029999999</v>
      </c>
      <c r="S448" s="14" t="s">
        <v>173</v>
      </c>
      <c r="U448" s="92" t="e">
        <f>VLOOKUP(D448,[1]TDSheet!$A$16:$I$1194,9,0)</f>
        <v>#N/A</v>
      </c>
      <c r="W448" s="93"/>
    </row>
    <row r="449" spans="1:23" ht="75" hidden="1" x14ac:dyDescent="0.25">
      <c r="A449" s="149">
        <v>418</v>
      </c>
      <c r="B449" s="149">
        <v>13</v>
      </c>
      <c r="C449" s="12" t="s">
        <v>55</v>
      </c>
      <c r="D449" s="12">
        <v>99988616</v>
      </c>
      <c r="E449" s="148" t="s">
        <v>590</v>
      </c>
      <c r="F449" s="149">
        <v>3</v>
      </c>
      <c r="G449" s="149">
        <v>3</v>
      </c>
      <c r="H449" s="149">
        <v>18</v>
      </c>
      <c r="I449" s="13">
        <v>1265.98</v>
      </c>
      <c r="J449" s="149">
        <v>42</v>
      </c>
      <c r="K449" s="149" t="s">
        <v>26</v>
      </c>
      <c r="L449" s="14">
        <v>7048586</v>
      </c>
      <c r="M449" s="14">
        <v>476478.32</v>
      </c>
      <c r="N449" s="14">
        <v>0</v>
      </c>
      <c r="O449" s="14">
        <v>0</v>
      </c>
      <c r="P449" s="14">
        <v>0</v>
      </c>
      <c r="Q449" s="14">
        <v>132145.84</v>
      </c>
      <c r="R449" s="14">
        <v>6439961.8399999999</v>
      </c>
      <c r="S449" s="14" t="s">
        <v>173</v>
      </c>
      <c r="U449" s="92" t="e">
        <f>VLOOKUP(D449,[1]TDSheet!$A$16:$I$1194,9,0)</f>
        <v>#N/A</v>
      </c>
      <c r="W449" s="93"/>
    </row>
    <row r="450" spans="1:23" ht="75" hidden="1" x14ac:dyDescent="0.25">
      <c r="A450" s="149">
        <v>419</v>
      </c>
      <c r="B450" s="149">
        <v>14</v>
      </c>
      <c r="C450" s="12" t="s">
        <v>55</v>
      </c>
      <c r="D450" s="12">
        <v>48399371</v>
      </c>
      <c r="E450" s="148" t="s">
        <v>591</v>
      </c>
      <c r="F450" s="149">
        <v>5</v>
      </c>
      <c r="G450" s="149">
        <v>6</v>
      </c>
      <c r="H450" s="149">
        <v>90</v>
      </c>
      <c r="I450" s="13">
        <v>5587.78</v>
      </c>
      <c r="J450" s="149">
        <v>155</v>
      </c>
      <c r="K450" s="149" t="s">
        <v>26</v>
      </c>
      <c r="L450" s="14">
        <v>28957260</v>
      </c>
      <c r="M450" s="14">
        <v>2335185.41</v>
      </c>
      <c r="N450" s="14">
        <v>0</v>
      </c>
      <c r="O450" s="14">
        <v>0</v>
      </c>
      <c r="P450" s="14">
        <v>0</v>
      </c>
      <c r="Q450" s="14">
        <v>647435.22</v>
      </c>
      <c r="R450" s="14">
        <v>25974639.370000001</v>
      </c>
      <c r="S450" s="14" t="s">
        <v>173</v>
      </c>
      <c r="U450" s="92" t="e">
        <f>VLOOKUP(D450,[1]TDSheet!$A$16:$I$1194,9,0)</f>
        <v>#N/A</v>
      </c>
      <c r="W450" s="93"/>
    </row>
    <row r="451" spans="1:23" ht="75" hidden="1" x14ac:dyDescent="0.25">
      <c r="A451" s="149">
        <v>420</v>
      </c>
      <c r="B451" s="149">
        <v>15</v>
      </c>
      <c r="C451" s="12" t="s">
        <v>55</v>
      </c>
      <c r="D451" s="12">
        <v>48401225</v>
      </c>
      <c r="E451" s="148" t="s">
        <v>592</v>
      </c>
      <c r="F451" s="149">
        <v>5</v>
      </c>
      <c r="G451" s="149">
        <v>6</v>
      </c>
      <c r="H451" s="149">
        <v>100</v>
      </c>
      <c r="I451" s="13">
        <v>6265.4</v>
      </c>
      <c r="J451" s="149">
        <v>214</v>
      </c>
      <c r="K451" s="149" t="s">
        <v>26</v>
      </c>
      <c r="L451" s="14">
        <v>30473640</v>
      </c>
      <c r="M451" s="14">
        <v>2713458.52</v>
      </c>
      <c r="N451" s="14">
        <v>0</v>
      </c>
      <c r="O451" s="14">
        <v>0</v>
      </c>
      <c r="P451" s="14">
        <v>0</v>
      </c>
      <c r="Q451" s="14">
        <v>755357.1</v>
      </c>
      <c r="R451" s="14">
        <v>27004824.379999999</v>
      </c>
      <c r="S451" s="14" t="s">
        <v>173</v>
      </c>
      <c r="U451" s="92" t="e">
        <f>VLOOKUP(D451,[1]TDSheet!$A$16:$I$1194,9,0)</f>
        <v>#N/A</v>
      </c>
      <c r="W451" s="93"/>
    </row>
    <row r="452" spans="1:23" ht="75" hidden="1" customHeight="1" x14ac:dyDescent="0.25">
      <c r="A452" s="149">
        <v>421</v>
      </c>
      <c r="B452" s="149">
        <v>16</v>
      </c>
      <c r="C452" s="12" t="s">
        <v>55</v>
      </c>
      <c r="D452" s="12">
        <v>99990607</v>
      </c>
      <c r="E452" s="148" t="s">
        <v>593</v>
      </c>
      <c r="F452" s="149">
        <v>2</v>
      </c>
      <c r="G452" s="149">
        <v>1</v>
      </c>
      <c r="H452" s="149">
        <v>8</v>
      </c>
      <c r="I452" s="13">
        <v>372.55</v>
      </c>
      <c r="J452" s="149">
        <v>14</v>
      </c>
      <c r="K452" s="149" t="s">
        <v>26</v>
      </c>
      <c r="L452" s="14">
        <v>2127500</v>
      </c>
      <c r="M452" s="14">
        <v>187535.46</v>
      </c>
      <c r="N452" s="14">
        <v>0</v>
      </c>
      <c r="O452" s="14">
        <v>0</v>
      </c>
      <c r="P452" s="14">
        <v>0</v>
      </c>
      <c r="Q452" s="14">
        <v>51977.53</v>
      </c>
      <c r="R452" s="14">
        <v>1887987.01</v>
      </c>
      <c r="S452" s="14" t="s">
        <v>173</v>
      </c>
      <c r="U452" s="92" t="e">
        <f>VLOOKUP(D452,[1]TDSheet!$A$16:$I$1194,9,0)</f>
        <v>#N/A</v>
      </c>
      <c r="W452" s="93"/>
    </row>
    <row r="453" spans="1:23" ht="75" hidden="1" customHeight="1" x14ac:dyDescent="0.25">
      <c r="A453" s="149">
        <v>422</v>
      </c>
      <c r="B453" s="149">
        <v>17</v>
      </c>
      <c r="C453" s="12" t="s">
        <v>55</v>
      </c>
      <c r="D453" s="12">
        <v>99988162</v>
      </c>
      <c r="E453" s="148" t="s">
        <v>594</v>
      </c>
      <c r="F453" s="149">
        <v>5</v>
      </c>
      <c r="G453" s="149">
        <v>5</v>
      </c>
      <c r="H453" s="149">
        <v>75</v>
      </c>
      <c r="I453" s="13">
        <v>4690.1000000000004</v>
      </c>
      <c r="J453" s="149">
        <v>156</v>
      </c>
      <c r="K453" s="149" t="s">
        <v>26</v>
      </c>
      <c r="L453" s="14">
        <v>30636176.800000001</v>
      </c>
      <c r="M453" s="14">
        <v>2049627.55</v>
      </c>
      <c r="N453" s="14">
        <v>0</v>
      </c>
      <c r="O453" s="14">
        <v>0</v>
      </c>
      <c r="P453" s="14">
        <v>0</v>
      </c>
      <c r="Q453" s="14">
        <v>572810.93999999994</v>
      </c>
      <c r="R453" s="14">
        <v>28013738.309999999</v>
      </c>
      <c r="S453" s="14" t="s">
        <v>173</v>
      </c>
      <c r="U453" s="92" t="e">
        <f>VLOOKUP(D453,[1]TDSheet!$A$16:$I$1194,9,0)</f>
        <v>#N/A</v>
      </c>
      <c r="W453" s="93"/>
    </row>
    <row r="454" spans="1:23" ht="75" hidden="1" x14ac:dyDescent="0.25">
      <c r="A454" s="149">
        <v>423</v>
      </c>
      <c r="B454" s="149">
        <v>18</v>
      </c>
      <c r="C454" s="108" t="s">
        <v>55</v>
      </c>
      <c r="D454" s="108">
        <v>99996456</v>
      </c>
      <c r="E454" s="107" t="s">
        <v>595</v>
      </c>
      <c r="F454" s="149">
        <v>2</v>
      </c>
      <c r="G454" s="149">
        <v>1</v>
      </c>
      <c r="H454" s="149">
        <v>11</v>
      </c>
      <c r="I454" s="13">
        <v>279.3</v>
      </c>
      <c r="J454" s="149">
        <v>16</v>
      </c>
      <c r="K454" s="149" t="s">
        <v>26</v>
      </c>
      <c r="L454" s="14">
        <v>2270000</v>
      </c>
      <c r="M454" s="14">
        <v>142495.85</v>
      </c>
      <c r="N454" s="14">
        <v>0</v>
      </c>
      <c r="O454" s="14">
        <v>0</v>
      </c>
      <c r="P454" s="14">
        <v>0</v>
      </c>
      <c r="Q454" s="14">
        <v>42765.35</v>
      </c>
      <c r="R454" s="14">
        <v>2084738.8</v>
      </c>
      <c r="S454" s="14" t="s">
        <v>173</v>
      </c>
      <c r="U454" s="92" t="e">
        <f>VLOOKUP(D454,[1]TDSheet!$A$16:$I$1194,9,0)</f>
        <v>#N/A</v>
      </c>
      <c r="W454" s="93"/>
    </row>
    <row r="455" spans="1:23" ht="75" hidden="1" customHeight="1" x14ac:dyDescent="0.25">
      <c r="A455" s="149">
        <v>424</v>
      </c>
      <c r="B455" s="149">
        <v>19</v>
      </c>
      <c r="C455" s="12" t="s">
        <v>55</v>
      </c>
      <c r="D455" s="12">
        <v>99988614</v>
      </c>
      <c r="E455" s="148" t="s">
        <v>596</v>
      </c>
      <c r="F455" s="149">
        <v>9</v>
      </c>
      <c r="G455" s="149">
        <v>4</v>
      </c>
      <c r="H455" s="149">
        <v>144</v>
      </c>
      <c r="I455" s="13">
        <v>9615.2999999999993</v>
      </c>
      <c r="J455" s="149">
        <v>331</v>
      </c>
      <c r="K455" s="149" t="s">
        <v>26</v>
      </c>
      <c r="L455" s="14">
        <v>11504739.83</v>
      </c>
      <c r="M455" s="14">
        <v>4587689.21</v>
      </c>
      <c r="N455" s="14">
        <v>0</v>
      </c>
      <c r="O455" s="14">
        <v>0</v>
      </c>
      <c r="P455" s="14">
        <v>0</v>
      </c>
      <c r="Q455" s="14">
        <v>1268339.78</v>
      </c>
      <c r="R455" s="14">
        <v>5648710.8399999999</v>
      </c>
      <c r="S455" s="14" t="s">
        <v>173</v>
      </c>
      <c r="U455" s="92" t="e">
        <f>VLOOKUP(D455,[1]TDSheet!$A$16:$I$1194,9,0)</f>
        <v>#N/A</v>
      </c>
      <c r="W455" s="93"/>
    </row>
    <row r="456" spans="1:23" ht="47.25" hidden="1" customHeight="1" x14ac:dyDescent="0.25">
      <c r="A456" s="286" t="s">
        <v>56</v>
      </c>
      <c r="B456" s="287"/>
      <c r="C456" s="287"/>
      <c r="D456" s="287"/>
      <c r="E456" s="288"/>
      <c r="F456" s="149" t="s">
        <v>171</v>
      </c>
      <c r="G456" s="149" t="s">
        <v>171</v>
      </c>
      <c r="H456" s="149" t="s">
        <v>171</v>
      </c>
      <c r="I456" s="13">
        <v>17742.7</v>
      </c>
      <c r="J456" s="149">
        <v>455</v>
      </c>
      <c r="K456" s="149" t="s">
        <v>171</v>
      </c>
      <c r="L456" s="14">
        <v>78674519.829999998</v>
      </c>
      <c r="M456" s="14">
        <v>7169755.0200000005</v>
      </c>
      <c r="N456" s="14">
        <v>0</v>
      </c>
      <c r="O456" s="14">
        <v>0</v>
      </c>
      <c r="P456" s="14">
        <v>0</v>
      </c>
      <c r="Q456" s="14">
        <v>2360684.98</v>
      </c>
      <c r="R456" s="14">
        <v>69144079.829999998</v>
      </c>
      <c r="S456" s="14"/>
      <c r="U456" s="92" t="e">
        <f>VLOOKUP(D456,[1]TDSheet!$A$16:$I$1194,9,0)</f>
        <v>#N/A</v>
      </c>
      <c r="W456" s="93"/>
    </row>
    <row r="457" spans="1:23" ht="75" hidden="1" x14ac:dyDescent="0.25">
      <c r="A457" s="149">
        <v>425</v>
      </c>
      <c r="B457" s="149">
        <v>1</v>
      </c>
      <c r="C457" s="12" t="s">
        <v>57</v>
      </c>
      <c r="D457" s="12">
        <v>48400838</v>
      </c>
      <c r="E457" s="148" t="s">
        <v>597</v>
      </c>
      <c r="F457" s="149">
        <v>5</v>
      </c>
      <c r="G457" s="149">
        <v>4</v>
      </c>
      <c r="H457" s="149">
        <v>56</v>
      </c>
      <c r="I457" s="13">
        <v>2064.9</v>
      </c>
      <c r="J457" s="149">
        <v>89</v>
      </c>
      <c r="K457" s="149" t="s">
        <v>26</v>
      </c>
      <c r="L457" s="14">
        <v>3659860.63</v>
      </c>
      <c r="M457" s="14">
        <v>51046.05</v>
      </c>
      <c r="N457" s="14">
        <v>0</v>
      </c>
      <c r="O457" s="14">
        <v>0</v>
      </c>
      <c r="P457" s="14">
        <v>0</v>
      </c>
      <c r="Q457" s="14">
        <v>251424.9</v>
      </c>
      <c r="R457" s="14">
        <v>3357389.68</v>
      </c>
      <c r="S457" s="14" t="s">
        <v>173</v>
      </c>
      <c r="U457" s="92" t="e">
        <f>VLOOKUP(D457,[1]TDSheet!$A$16:$I$1194,9,0)</f>
        <v>#N/A</v>
      </c>
      <c r="W457" s="93"/>
    </row>
    <row r="458" spans="1:23" ht="75" hidden="1" x14ac:dyDescent="0.25">
      <c r="A458" s="149">
        <v>426</v>
      </c>
      <c r="B458" s="149">
        <v>2</v>
      </c>
      <c r="C458" s="108" t="s">
        <v>57</v>
      </c>
      <c r="D458" s="108">
        <v>99987537</v>
      </c>
      <c r="E458" s="107" t="s">
        <v>598</v>
      </c>
      <c r="F458" s="149">
        <v>5</v>
      </c>
      <c r="G458" s="149">
        <v>4</v>
      </c>
      <c r="H458" s="149">
        <v>60</v>
      </c>
      <c r="I458" s="13">
        <v>3406.8</v>
      </c>
      <c r="J458" s="149">
        <v>80</v>
      </c>
      <c r="K458" s="149" t="s">
        <v>26</v>
      </c>
      <c r="L458" s="14">
        <v>19292322.800000001</v>
      </c>
      <c r="M458" s="14">
        <v>1707961.44</v>
      </c>
      <c r="N458" s="14">
        <v>0</v>
      </c>
      <c r="O458" s="14">
        <v>0</v>
      </c>
      <c r="P458" s="14">
        <v>0</v>
      </c>
      <c r="Q458" s="14">
        <v>470844.89</v>
      </c>
      <c r="R458" s="14">
        <v>17113516.469999999</v>
      </c>
      <c r="S458" s="14" t="s">
        <v>173</v>
      </c>
      <c r="U458" s="92" t="e">
        <f>VLOOKUP(D458,[1]TDSheet!$A$16:$I$1194,9,0)</f>
        <v>#N/A</v>
      </c>
      <c r="W458" s="93"/>
    </row>
    <row r="459" spans="1:23" ht="75" hidden="1" x14ac:dyDescent="0.25">
      <c r="A459" s="149">
        <v>427</v>
      </c>
      <c r="B459" s="149">
        <v>3</v>
      </c>
      <c r="C459" s="12" t="s">
        <v>57</v>
      </c>
      <c r="D459" s="12">
        <v>78918634</v>
      </c>
      <c r="E459" s="148" t="s">
        <v>599</v>
      </c>
      <c r="F459" s="149">
        <v>5</v>
      </c>
      <c r="G459" s="149">
        <v>6</v>
      </c>
      <c r="H459" s="149">
        <v>90</v>
      </c>
      <c r="I459" s="13">
        <v>4966</v>
      </c>
      <c r="J459" s="149">
        <v>98</v>
      </c>
      <c r="K459" s="149" t="s">
        <v>26</v>
      </c>
      <c r="L459" s="14">
        <v>24489456</v>
      </c>
      <c r="M459" s="14">
        <v>2581672.08</v>
      </c>
      <c r="N459" s="14">
        <v>0</v>
      </c>
      <c r="O459" s="14">
        <v>0</v>
      </c>
      <c r="P459" s="14">
        <v>0</v>
      </c>
      <c r="Q459" s="14">
        <v>714215.84</v>
      </c>
      <c r="R459" s="14">
        <v>21193568.079999998</v>
      </c>
      <c r="S459" s="14" t="s">
        <v>173</v>
      </c>
      <c r="U459" s="92" t="e">
        <f>VLOOKUP(D459,[1]TDSheet!$A$16:$I$1194,9,0)</f>
        <v>#N/A</v>
      </c>
      <c r="W459" s="93"/>
    </row>
    <row r="460" spans="1:23" ht="75" hidden="1" x14ac:dyDescent="0.25">
      <c r="A460" s="149">
        <v>428</v>
      </c>
      <c r="B460" s="149">
        <v>4</v>
      </c>
      <c r="C460" s="12" t="s">
        <v>57</v>
      </c>
      <c r="D460" s="12">
        <v>99986618</v>
      </c>
      <c r="E460" s="148" t="s">
        <v>600</v>
      </c>
      <c r="F460" s="149">
        <v>3</v>
      </c>
      <c r="G460" s="149">
        <v>2</v>
      </c>
      <c r="H460" s="149">
        <v>18</v>
      </c>
      <c r="I460" s="13">
        <v>1303.5</v>
      </c>
      <c r="J460" s="149">
        <v>34</v>
      </c>
      <c r="K460" s="149" t="s">
        <v>26</v>
      </c>
      <c r="L460" s="14">
        <v>6989589.5999999996</v>
      </c>
      <c r="M460" s="14">
        <v>23224.94</v>
      </c>
      <c r="N460" s="14">
        <v>0</v>
      </c>
      <c r="O460" s="14">
        <v>0</v>
      </c>
      <c r="P460" s="14">
        <v>0</v>
      </c>
      <c r="Q460" s="14">
        <v>147369.67000000001</v>
      </c>
      <c r="R460" s="14">
        <v>6818994.9900000002</v>
      </c>
      <c r="S460" s="14" t="s">
        <v>173</v>
      </c>
      <c r="U460" s="92" t="e">
        <f>VLOOKUP(D460,[1]TDSheet!$A$16:$I$1194,9,0)</f>
        <v>#N/A</v>
      </c>
      <c r="W460" s="93"/>
    </row>
    <row r="461" spans="1:23" ht="75" hidden="1" x14ac:dyDescent="0.25">
      <c r="A461" s="149">
        <v>429</v>
      </c>
      <c r="B461" s="149">
        <v>5</v>
      </c>
      <c r="C461" s="12" t="s">
        <v>57</v>
      </c>
      <c r="D461" s="12">
        <v>48400817</v>
      </c>
      <c r="E461" s="148" t="s">
        <v>601</v>
      </c>
      <c r="F461" s="149">
        <v>4</v>
      </c>
      <c r="G461" s="149">
        <v>3</v>
      </c>
      <c r="H461" s="149">
        <v>32</v>
      </c>
      <c r="I461" s="13">
        <v>2407.5</v>
      </c>
      <c r="J461" s="149">
        <v>32</v>
      </c>
      <c r="K461" s="149" t="s">
        <v>26</v>
      </c>
      <c r="L461" s="14">
        <v>5346800.5999999996</v>
      </c>
      <c r="M461" s="14">
        <v>975818.44</v>
      </c>
      <c r="N461" s="14">
        <v>0</v>
      </c>
      <c r="O461" s="14">
        <v>0</v>
      </c>
      <c r="P461" s="14">
        <v>0</v>
      </c>
      <c r="Q461" s="14">
        <v>270418.37</v>
      </c>
      <c r="R461" s="14">
        <v>4100563.79</v>
      </c>
      <c r="S461" s="14" t="s">
        <v>173</v>
      </c>
      <c r="U461" s="92" t="e">
        <f>VLOOKUP(D461,[1]TDSheet!$A$16:$I$1194,9,0)</f>
        <v>#N/A</v>
      </c>
      <c r="W461" s="93"/>
    </row>
    <row r="462" spans="1:23" ht="75" hidden="1" x14ac:dyDescent="0.25">
      <c r="A462" s="149">
        <v>430</v>
      </c>
      <c r="B462" s="149">
        <v>6</v>
      </c>
      <c r="C462" s="12" t="s">
        <v>57</v>
      </c>
      <c r="D462" s="12">
        <v>99987474</v>
      </c>
      <c r="E462" s="148" t="s">
        <v>602</v>
      </c>
      <c r="F462" s="149">
        <v>2</v>
      </c>
      <c r="G462" s="149">
        <v>1</v>
      </c>
      <c r="H462" s="149">
        <v>8</v>
      </c>
      <c r="I462" s="13">
        <v>541.9</v>
      </c>
      <c r="J462" s="149">
        <v>13</v>
      </c>
      <c r="K462" s="149" t="s">
        <v>26</v>
      </c>
      <c r="L462" s="14">
        <v>2850260</v>
      </c>
      <c r="M462" s="14">
        <v>246149.17</v>
      </c>
      <c r="N462" s="14">
        <v>0</v>
      </c>
      <c r="O462" s="14">
        <v>0</v>
      </c>
      <c r="P462" s="14">
        <v>0</v>
      </c>
      <c r="Q462" s="14">
        <v>68219.88</v>
      </c>
      <c r="R462" s="14">
        <v>2535890.9500000002</v>
      </c>
      <c r="S462" s="14" t="s">
        <v>173</v>
      </c>
      <c r="U462" s="92" t="e">
        <f>VLOOKUP(D462,[1]TDSheet!$A$16:$I$1194,9,0)</f>
        <v>#N/A</v>
      </c>
      <c r="W462" s="93"/>
    </row>
    <row r="463" spans="1:23" ht="75" hidden="1" x14ac:dyDescent="0.25">
      <c r="A463" s="149">
        <v>431</v>
      </c>
      <c r="B463" s="149">
        <v>7</v>
      </c>
      <c r="C463" s="108" t="s">
        <v>57</v>
      </c>
      <c r="D463" s="108">
        <v>99987843</v>
      </c>
      <c r="E463" s="107" t="s">
        <v>603</v>
      </c>
      <c r="F463" s="149">
        <v>2</v>
      </c>
      <c r="G463" s="149">
        <v>2</v>
      </c>
      <c r="H463" s="149">
        <v>8</v>
      </c>
      <c r="I463" s="13">
        <v>371.1</v>
      </c>
      <c r="J463" s="149">
        <v>17</v>
      </c>
      <c r="K463" s="149" t="s">
        <v>26</v>
      </c>
      <c r="L463" s="14">
        <v>2232950</v>
      </c>
      <c r="M463" s="14">
        <v>187864.03</v>
      </c>
      <c r="N463" s="14">
        <v>0</v>
      </c>
      <c r="O463" s="14">
        <v>0</v>
      </c>
      <c r="P463" s="14">
        <v>0</v>
      </c>
      <c r="Q463" s="14">
        <v>53693.75</v>
      </c>
      <c r="R463" s="14">
        <v>1991392.22</v>
      </c>
      <c r="S463" s="14" t="s">
        <v>173</v>
      </c>
      <c r="U463" s="92" t="e">
        <f>VLOOKUP(D463,[1]TDSheet!$A$16:$I$1194,9,0)</f>
        <v>#N/A</v>
      </c>
      <c r="W463" s="93"/>
    </row>
    <row r="464" spans="1:23" ht="75" hidden="1" x14ac:dyDescent="0.25">
      <c r="A464" s="149">
        <v>432</v>
      </c>
      <c r="B464" s="149">
        <v>8</v>
      </c>
      <c r="C464" s="12" t="s">
        <v>57</v>
      </c>
      <c r="D464" s="12">
        <v>99986556</v>
      </c>
      <c r="E464" s="148" t="s">
        <v>604</v>
      </c>
      <c r="F464" s="149">
        <v>3</v>
      </c>
      <c r="G464" s="149">
        <v>2</v>
      </c>
      <c r="H464" s="149">
        <v>18</v>
      </c>
      <c r="I464" s="13">
        <v>897</v>
      </c>
      <c r="J464" s="149">
        <v>29</v>
      </c>
      <c r="K464" s="149" t="s">
        <v>26</v>
      </c>
      <c r="L464" s="14">
        <v>4839715.2</v>
      </c>
      <c r="M464" s="14">
        <v>397519.1</v>
      </c>
      <c r="N464" s="14">
        <v>0</v>
      </c>
      <c r="O464" s="14">
        <v>0</v>
      </c>
      <c r="P464" s="14">
        <v>0</v>
      </c>
      <c r="Q464" s="14">
        <v>109035.39</v>
      </c>
      <c r="R464" s="14">
        <v>4333160.71</v>
      </c>
      <c r="S464" s="14" t="s">
        <v>173</v>
      </c>
      <c r="U464" s="92" t="e">
        <f>VLOOKUP(D464,[1]TDSheet!$A$16:$I$1194,9,0)</f>
        <v>#N/A</v>
      </c>
      <c r="W464" s="93"/>
    </row>
    <row r="465" spans="1:23" ht="75" hidden="1" x14ac:dyDescent="0.25">
      <c r="A465" s="149">
        <v>433</v>
      </c>
      <c r="B465" s="149">
        <v>9</v>
      </c>
      <c r="C465" s="12" t="s">
        <v>57</v>
      </c>
      <c r="D465" s="12">
        <v>99987472</v>
      </c>
      <c r="E465" s="148" t="s">
        <v>605</v>
      </c>
      <c r="F465" s="149">
        <v>2</v>
      </c>
      <c r="G465" s="149">
        <v>2</v>
      </c>
      <c r="H465" s="149">
        <v>8</v>
      </c>
      <c r="I465" s="13">
        <v>413.1</v>
      </c>
      <c r="J465" s="149">
        <v>12</v>
      </c>
      <c r="K465" s="149" t="s">
        <v>26</v>
      </c>
      <c r="L465" s="14">
        <v>3344483.4</v>
      </c>
      <c r="M465" s="14">
        <v>228476.47</v>
      </c>
      <c r="N465" s="14">
        <v>0</v>
      </c>
      <c r="O465" s="14">
        <v>0</v>
      </c>
      <c r="P465" s="14">
        <v>0</v>
      </c>
      <c r="Q465" s="14">
        <v>62499.96</v>
      </c>
      <c r="R465" s="14">
        <v>3053506.97</v>
      </c>
      <c r="S465" s="14" t="s">
        <v>173</v>
      </c>
      <c r="U465" s="92" t="e">
        <f>VLOOKUP(D465,[1]TDSheet!$A$16:$I$1194,9,0)</f>
        <v>#N/A</v>
      </c>
      <c r="W465" s="93"/>
    </row>
    <row r="466" spans="1:23" ht="75" hidden="1" x14ac:dyDescent="0.25">
      <c r="A466" s="149">
        <v>434</v>
      </c>
      <c r="B466" s="149">
        <v>10</v>
      </c>
      <c r="C466" s="12" t="s">
        <v>57</v>
      </c>
      <c r="D466" s="12">
        <v>99987475</v>
      </c>
      <c r="E466" s="148" t="s">
        <v>606</v>
      </c>
      <c r="F466" s="149">
        <v>2</v>
      </c>
      <c r="G466" s="149">
        <v>1</v>
      </c>
      <c r="H466" s="149">
        <v>8</v>
      </c>
      <c r="I466" s="13">
        <v>469.1</v>
      </c>
      <c r="J466" s="149">
        <v>19</v>
      </c>
      <c r="K466" s="149" t="s">
        <v>26</v>
      </c>
      <c r="L466" s="14">
        <v>2555000</v>
      </c>
      <c r="M466" s="14">
        <v>269929.63</v>
      </c>
      <c r="N466" s="14">
        <v>0</v>
      </c>
      <c r="O466" s="14">
        <v>0</v>
      </c>
      <c r="P466" s="14">
        <v>0</v>
      </c>
      <c r="Q466" s="14">
        <v>74542.92</v>
      </c>
      <c r="R466" s="14">
        <v>2210527.4500000002</v>
      </c>
      <c r="S466" s="14" t="s">
        <v>173</v>
      </c>
      <c r="U466" s="92" t="e">
        <f>VLOOKUP(D466,[1]TDSheet!$A$16:$I$1194,9,0)</f>
        <v>#N/A</v>
      </c>
      <c r="W466" s="93"/>
    </row>
    <row r="467" spans="1:23" ht="75" hidden="1" x14ac:dyDescent="0.25">
      <c r="A467" s="149">
        <v>435</v>
      </c>
      <c r="B467" s="149">
        <v>11</v>
      </c>
      <c r="C467" s="12" t="s">
        <v>57</v>
      </c>
      <c r="D467" s="12">
        <v>99986562</v>
      </c>
      <c r="E467" s="148" t="s">
        <v>607</v>
      </c>
      <c r="F467" s="149">
        <v>3</v>
      </c>
      <c r="G467" s="149">
        <v>2</v>
      </c>
      <c r="H467" s="149">
        <v>18</v>
      </c>
      <c r="I467" s="13">
        <v>901.8</v>
      </c>
      <c r="J467" s="149">
        <v>32</v>
      </c>
      <c r="K467" s="149" t="s">
        <v>26</v>
      </c>
      <c r="L467" s="14">
        <v>3074081.6</v>
      </c>
      <c r="M467" s="14">
        <v>500093.67</v>
      </c>
      <c r="N467" s="14">
        <v>0</v>
      </c>
      <c r="O467" s="14">
        <v>0</v>
      </c>
      <c r="P467" s="14">
        <v>0</v>
      </c>
      <c r="Q467" s="14">
        <v>138419.41</v>
      </c>
      <c r="R467" s="14">
        <v>2435568.52</v>
      </c>
      <c r="S467" s="14" t="s">
        <v>173</v>
      </c>
      <c r="U467" s="92" t="e">
        <f>VLOOKUP(D467,[1]TDSheet!$A$16:$I$1194,9,0)</f>
        <v>#N/A</v>
      </c>
      <c r="W467" s="93"/>
    </row>
    <row r="468" spans="1:23" ht="44.25" hidden="1" customHeight="1" x14ac:dyDescent="0.25">
      <c r="A468" s="286" t="s">
        <v>58</v>
      </c>
      <c r="B468" s="287"/>
      <c r="C468" s="287"/>
      <c r="D468" s="287"/>
      <c r="E468" s="288"/>
      <c r="F468" s="149" t="s">
        <v>171</v>
      </c>
      <c r="G468" s="149" t="s">
        <v>171</v>
      </c>
      <c r="H468" s="149" t="s">
        <v>171</v>
      </c>
      <c r="I468" s="13">
        <v>2298.6999999999998</v>
      </c>
      <c r="J468" s="149">
        <v>87</v>
      </c>
      <c r="K468" s="149" t="s">
        <v>171</v>
      </c>
      <c r="L468" s="14">
        <v>10036200</v>
      </c>
      <c r="M468" s="14">
        <v>989628.28</v>
      </c>
      <c r="N468" s="14">
        <v>0</v>
      </c>
      <c r="O468" s="14">
        <v>0</v>
      </c>
      <c r="P468" s="14">
        <v>0</v>
      </c>
      <c r="Q468" s="14">
        <v>272768.94999999995</v>
      </c>
      <c r="R468" s="14">
        <v>8773802.7699999996</v>
      </c>
      <c r="S468" s="14"/>
      <c r="U468" s="92" t="e">
        <f>VLOOKUP(D468,[1]TDSheet!$A$16:$I$1194,9,0)</f>
        <v>#N/A</v>
      </c>
      <c r="W468" s="93"/>
    </row>
    <row r="469" spans="1:23" ht="75" hidden="1" x14ac:dyDescent="0.25">
      <c r="A469" s="149">
        <v>436</v>
      </c>
      <c r="B469" s="149">
        <v>1</v>
      </c>
      <c r="C469" s="12" t="s">
        <v>59</v>
      </c>
      <c r="D469" s="12">
        <v>99992896</v>
      </c>
      <c r="E469" s="148" t="s">
        <v>608</v>
      </c>
      <c r="F469" s="149">
        <v>2</v>
      </c>
      <c r="G469" s="149">
        <v>3</v>
      </c>
      <c r="H469" s="149">
        <v>18</v>
      </c>
      <c r="I469" s="13">
        <v>832.9</v>
      </c>
      <c r="J469" s="149">
        <v>35</v>
      </c>
      <c r="K469" s="149" t="s">
        <v>26</v>
      </c>
      <c r="L469" s="14">
        <v>3837500</v>
      </c>
      <c r="M469" s="14">
        <v>322086.75</v>
      </c>
      <c r="N469" s="14">
        <v>0</v>
      </c>
      <c r="O469" s="14">
        <v>0</v>
      </c>
      <c r="P469" s="14">
        <v>0</v>
      </c>
      <c r="Q469" s="14">
        <v>89153.75</v>
      </c>
      <c r="R469" s="14">
        <v>3426259.5</v>
      </c>
      <c r="S469" s="14" t="s">
        <v>173</v>
      </c>
      <c r="U469" s="92" t="e">
        <f>VLOOKUP(D469,[1]TDSheet!$A$16:$I$1194,9,0)</f>
        <v>#N/A</v>
      </c>
      <c r="W469" s="93"/>
    </row>
    <row r="470" spans="1:23" ht="75" hidden="1" customHeight="1" x14ac:dyDescent="0.25">
      <c r="A470" s="149">
        <v>437</v>
      </c>
      <c r="B470" s="149">
        <v>2</v>
      </c>
      <c r="C470" s="12" t="s">
        <v>59</v>
      </c>
      <c r="D470" s="12">
        <v>99993055</v>
      </c>
      <c r="E470" s="148" t="s">
        <v>609</v>
      </c>
      <c r="F470" s="149">
        <v>2</v>
      </c>
      <c r="G470" s="149">
        <v>2</v>
      </c>
      <c r="H470" s="149">
        <v>12</v>
      </c>
      <c r="I470" s="13">
        <v>732.9</v>
      </c>
      <c r="J470" s="149">
        <v>27</v>
      </c>
      <c r="K470" s="149" t="s">
        <v>26</v>
      </c>
      <c r="L470" s="14">
        <v>3102200</v>
      </c>
      <c r="M470" s="14">
        <v>335277.32</v>
      </c>
      <c r="N470" s="14">
        <v>0</v>
      </c>
      <c r="O470" s="14">
        <v>0</v>
      </c>
      <c r="P470" s="14">
        <v>0</v>
      </c>
      <c r="Q470" s="14">
        <v>92240.86</v>
      </c>
      <c r="R470" s="14">
        <v>2674681.8199999998</v>
      </c>
      <c r="S470" s="14" t="s">
        <v>173</v>
      </c>
      <c r="U470" s="92" t="e">
        <f>VLOOKUP(D470,[1]TDSheet!$A$16:$I$1194,9,0)</f>
        <v>#N/A</v>
      </c>
      <c r="W470" s="93"/>
    </row>
    <row r="471" spans="1:23" ht="75" hidden="1" x14ac:dyDescent="0.25">
      <c r="A471" s="149">
        <v>438</v>
      </c>
      <c r="B471" s="149">
        <v>3</v>
      </c>
      <c r="C471" s="12" t="s">
        <v>59</v>
      </c>
      <c r="D471" s="12">
        <v>99993056</v>
      </c>
      <c r="E471" s="148" t="s">
        <v>610</v>
      </c>
      <c r="F471" s="149">
        <v>2</v>
      </c>
      <c r="G471" s="149">
        <v>2</v>
      </c>
      <c r="H471" s="149">
        <v>12</v>
      </c>
      <c r="I471" s="13">
        <v>732.9</v>
      </c>
      <c r="J471" s="149">
        <v>25</v>
      </c>
      <c r="K471" s="149" t="s">
        <v>26</v>
      </c>
      <c r="L471" s="14">
        <v>3096500</v>
      </c>
      <c r="M471" s="14">
        <v>332264.21000000002</v>
      </c>
      <c r="N471" s="14">
        <v>0</v>
      </c>
      <c r="O471" s="14">
        <v>0</v>
      </c>
      <c r="P471" s="14">
        <v>0</v>
      </c>
      <c r="Q471" s="14">
        <v>91374.34</v>
      </c>
      <c r="R471" s="14">
        <v>2672861.4500000002</v>
      </c>
      <c r="S471" s="14" t="s">
        <v>173</v>
      </c>
      <c r="U471" s="92" t="e">
        <f>VLOOKUP(D471,[1]TDSheet!$A$16:$I$1194,9,0)</f>
        <v>#N/A</v>
      </c>
      <c r="W471" s="93"/>
    </row>
    <row r="472" spans="1:23" ht="39.75" hidden="1" customHeight="1" x14ac:dyDescent="0.25">
      <c r="A472" s="286" t="s">
        <v>60</v>
      </c>
      <c r="B472" s="287"/>
      <c r="C472" s="287"/>
      <c r="D472" s="287"/>
      <c r="E472" s="288"/>
      <c r="F472" s="149" t="s">
        <v>171</v>
      </c>
      <c r="G472" s="149" t="s">
        <v>171</v>
      </c>
      <c r="H472" s="149" t="s">
        <v>171</v>
      </c>
      <c r="I472" s="13">
        <v>6266.1</v>
      </c>
      <c r="J472" s="149">
        <v>188</v>
      </c>
      <c r="K472" s="149" t="s">
        <v>171</v>
      </c>
      <c r="L472" s="14">
        <v>31543305.720000003</v>
      </c>
      <c r="M472" s="14">
        <v>2489306.2200000002</v>
      </c>
      <c r="N472" s="14">
        <v>0</v>
      </c>
      <c r="O472" s="14">
        <v>0</v>
      </c>
      <c r="P472" s="14">
        <v>0</v>
      </c>
      <c r="Q472" s="14">
        <v>691216.42</v>
      </c>
      <c r="R472" s="14">
        <v>28362783.080000002</v>
      </c>
      <c r="S472" s="14"/>
      <c r="U472" s="92" t="e">
        <f>VLOOKUP(D472,[1]TDSheet!$A$16:$I$1194,9,0)</f>
        <v>#N/A</v>
      </c>
      <c r="W472" s="93"/>
    </row>
    <row r="473" spans="1:23" ht="75" hidden="1" x14ac:dyDescent="0.25">
      <c r="A473" s="149">
        <v>439</v>
      </c>
      <c r="B473" s="149">
        <v>1</v>
      </c>
      <c r="C473" s="12" t="s">
        <v>61</v>
      </c>
      <c r="D473" s="12">
        <v>99992217</v>
      </c>
      <c r="E473" s="148" t="s">
        <v>611</v>
      </c>
      <c r="F473" s="149">
        <v>2</v>
      </c>
      <c r="G473" s="149">
        <v>1</v>
      </c>
      <c r="H473" s="149">
        <v>34</v>
      </c>
      <c r="I473" s="13">
        <v>1125</v>
      </c>
      <c r="J473" s="149">
        <v>49</v>
      </c>
      <c r="K473" s="149" t="s">
        <v>26</v>
      </c>
      <c r="L473" s="14">
        <v>2858944.96</v>
      </c>
      <c r="M473" s="14">
        <v>186617.83</v>
      </c>
      <c r="N473" s="14">
        <v>0</v>
      </c>
      <c r="O473" s="14">
        <v>0</v>
      </c>
      <c r="P473" s="14">
        <v>0</v>
      </c>
      <c r="Q473" s="14">
        <v>54251.9</v>
      </c>
      <c r="R473" s="14">
        <v>2618075.23</v>
      </c>
      <c r="S473" s="14" t="s">
        <v>173</v>
      </c>
      <c r="U473" s="92" t="e">
        <f>VLOOKUP(D473,[1]TDSheet!$A$16:$I$1194,9,0)</f>
        <v>#N/A</v>
      </c>
      <c r="W473" s="93"/>
    </row>
    <row r="474" spans="1:23" ht="75" hidden="1" x14ac:dyDescent="0.25">
      <c r="A474" s="149">
        <v>440</v>
      </c>
      <c r="B474" s="149">
        <v>2</v>
      </c>
      <c r="C474" s="12" t="s">
        <v>61</v>
      </c>
      <c r="D474" s="12">
        <v>99993027</v>
      </c>
      <c r="E474" s="148" t="s">
        <v>612</v>
      </c>
      <c r="F474" s="149">
        <v>4</v>
      </c>
      <c r="G474" s="149">
        <v>4</v>
      </c>
      <c r="H474" s="149">
        <v>34</v>
      </c>
      <c r="I474" s="13">
        <v>1876.7</v>
      </c>
      <c r="J474" s="149">
        <v>40</v>
      </c>
      <c r="K474" s="149" t="s">
        <v>26</v>
      </c>
      <c r="L474" s="14">
        <v>15079495.720000001</v>
      </c>
      <c r="M474" s="14">
        <v>1076940.32</v>
      </c>
      <c r="N474" s="14">
        <v>0</v>
      </c>
      <c r="O474" s="14">
        <v>0</v>
      </c>
      <c r="P474" s="14">
        <v>0</v>
      </c>
      <c r="Q474" s="14">
        <v>298857.59000000003</v>
      </c>
      <c r="R474" s="14">
        <v>13703697.810000001</v>
      </c>
      <c r="S474" s="14" t="s">
        <v>173</v>
      </c>
      <c r="U474" s="92" t="e">
        <f>VLOOKUP(D474,[1]TDSheet!$A$16:$I$1194,9,0)</f>
        <v>#N/A</v>
      </c>
      <c r="W474" s="93"/>
    </row>
    <row r="475" spans="1:23" ht="75" hidden="1" x14ac:dyDescent="0.25">
      <c r="A475" s="149">
        <v>441</v>
      </c>
      <c r="B475" s="149">
        <v>3</v>
      </c>
      <c r="C475" s="12" t="s">
        <v>61</v>
      </c>
      <c r="D475" s="12">
        <v>99991946</v>
      </c>
      <c r="E475" s="148" t="s">
        <v>613</v>
      </c>
      <c r="F475" s="149">
        <v>3</v>
      </c>
      <c r="G475" s="149">
        <v>3</v>
      </c>
      <c r="H475" s="149">
        <v>27</v>
      </c>
      <c r="I475" s="13">
        <v>1828.8</v>
      </c>
      <c r="J475" s="149">
        <v>68</v>
      </c>
      <c r="K475" s="149" t="s">
        <v>26</v>
      </c>
      <c r="L475" s="14">
        <v>6906814.2400000002</v>
      </c>
      <c r="M475" s="14">
        <v>680316.29</v>
      </c>
      <c r="N475" s="14">
        <v>0</v>
      </c>
      <c r="O475" s="14">
        <v>0</v>
      </c>
      <c r="P475" s="14">
        <v>0</v>
      </c>
      <c r="Q475" s="14">
        <v>189320.61</v>
      </c>
      <c r="R475" s="14">
        <v>6037177.3399999999</v>
      </c>
      <c r="S475" s="14" t="s">
        <v>173</v>
      </c>
      <c r="U475" s="92" t="e">
        <f>VLOOKUP(D475,[1]TDSheet!$A$16:$I$1194,9,0)</f>
        <v>#N/A</v>
      </c>
      <c r="W475" s="93"/>
    </row>
    <row r="476" spans="1:23" ht="75" hidden="1" x14ac:dyDescent="0.25">
      <c r="A476" s="149">
        <v>442</v>
      </c>
      <c r="B476" s="149">
        <v>4</v>
      </c>
      <c r="C476" s="12" t="s">
        <v>61</v>
      </c>
      <c r="D476" s="12">
        <v>99994528</v>
      </c>
      <c r="E476" s="148" t="s">
        <v>614</v>
      </c>
      <c r="F476" s="149">
        <v>2</v>
      </c>
      <c r="G476" s="149">
        <v>1</v>
      </c>
      <c r="H476" s="149">
        <v>8</v>
      </c>
      <c r="I476" s="13">
        <v>670.8</v>
      </c>
      <c r="J476" s="149">
        <v>10</v>
      </c>
      <c r="K476" s="149" t="s">
        <v>26</v>
      </c>
      <c r="L476" s="14">
        <v>2314460</v>
      </c>
      <c r="M476" s="14">
        <v>187541.89</v>
      </c>
      <c r="N476" s="14">
        <v>0</v>
      </c>
      <c r="O476" s="14">
        <v>0</v>
      </c>
      <c r="P476" s="14">
        <v>0</v>
      </c>
      <c r="Q476" s="14">
        <v>50773.52</v>
      </c>
      <c r="R476" s="14">
        <v>2076144.59</v>
      </c>
      <c r="S476" s="14" t="s">
        <v>173</v>
      </c>
      <c r="U476" s="92" t="e">
        <f>VLOOKUP(D476,[1]TDSheet!$A$16:$I$1194,9,0)</f>
        <v>#N/A</v>
      </c>
      <c r="W476" s="93"/>
    </row>
    <row r="477" spans="1:23" ht="75" hidden="1" x14ac:dyDescent="0.25">
      <c r="A477" s="149">
        <v>443</v>
      </c>
      <c r="B477" s="149">
        <v>5</v>
      </c>
      <c r="C477" s="108" t="s">
        <v>61</v>
      </c>
      <c r="D477" s="108">
        <v>99993808</v>
      </c>
      <c r="E477" s="107" t="s">
        <v>615</v>
      </c>
      <c r="F477" s="149">
        <v>2</v>
      </c>
      <c r="G477" s="149">
        <v>1</v>
      </c>
      <c r="H477" s="149">
        <v>8</v>
      </c>
      <c r="I477" s="13">
        <v>391.3</v>
      </c>
      <c r="J477" s="149">
        <v>10</v>
      </c>
      <c r="K477" s="149" t="s">
        <v>26</v>
      </c>
      <c r="L477" s="14">
        <v>2512590.7999999998</v>
      </c>
      <c r="M477" s="14">
        <v>195859.41</v>
      </c>
      <c r="N477" s="14">
        <v>0</v>
      </c>
      <c r="O477" s="14">
        <v>0</v>
      </c>
      <c r="P477" s="14">
        <v>0</v>
      </c>
      <c r="Q477" s="14">
        <v>53551.58</v>
      </c>
      <c r="R477" s="14">
        <v>2263179.81</v>
      </c>
      <c r="S477" s="14" t="s">
        <v>173</v>
      </c>
      <c r="U477" s="92" t="e">
        <f>VLOOKUP(D477,[1]TDSheet!$A$16:$I$1194,9,0)</f>
        <v>#N/A</v>
      </c>
      <c r="W477" s="93"/>
    </row>
    <row r="478" spans="1:23" ht="75" hidden="1" x14ac:dyDescent="0.25">
      <c r="A478" s="149">
        <v>444</v>
      </c>
      <c r="B478" s="149">
        <v>6</v>
      </c>
      <c r="C478" s="12" t="s">
        <v>61</v>
      </c>
      <c r="D478" s="12">
        <v>99992947</v>
      </c>
      <c r="E478" s="148" t="s">
        <v>616</v>
      </c>
      <c r="F478" s="149">
        <v>2</v>
      </c>
      <c r="G478" s="149">
        <v>1</v>
      </c>
      <c r="H478" s="149">
        <v>8</v>
      </c>
      <c r="I478" s="13">
        <v>373.5</v>
      </c>
      <c r="J478" s="149">
        <v>11</v>
      </c>
      <c r="K478" s="149" t="s">
        <v>26</v>
      </c>
      <c r="L478" s="14">
        <v>1871000</v>
      </c>
      <c r="M478" s="14">
        <v>162030.48000000001</v>
      </c>
      <c r="N478" s="14">
        <v>0</v>
      </c>
      <c r="O478" s="14">
        <v>0</v>
      </c>
      <c r="P478" s="14">
        <v>0</v>
      </c>
      <c r="Q478" s="14">
        <v>44461.22</v>
      </c>
      <c r="R478" s="14">
        <v>1664508.3</v>
      </c>
      <c r="S478" s="14" t="s">
        <v>173</v>
      </c>
      <c r="U478" s="92" t="e">
        <f>VLOOKUP(D478,[1]TDSheet!$A$16:$I$1194,9,0)</f>
        <v>#N/A</v>
      </c>
      <c r="W478" s="93"/>
    </row>
    <row r="479" spans="1:23" ht="48.75" hidden="1" customHeight="1" x14ac:dyDescent="0.25">
      <c r="A479" s="286" t="s">
        <v>62</v>
      </c>
      <c r="B479" s="287"/>
      <c r="C479" s="287"/>
      <c r="D479" s="287"/>
      <c r="E479" s="288"/>
      <c r="F479" s="149" t="s">
        <v>171</v>
      </c>
      <c r="G479" s="149" t="s">
        <v>171</v>
      </c>
      <c r="H479" s="149" t="s">
        <v>171</v>
      </c>
      <c r="I479" s="13">
        <v>13129.53</v>
      </c>
      <c r="J479" s="149">
        <v>516</v>
      </c>
      <c r="K479" s="149" t="s">
        <v>171</v>
      </c>
      <c r="L479" s="14">
        <v>48865756.640000001</v>
      </c>
      <c r="M479" s="14">
        <v>5064222.5</v>
      </c>
      <c r="N479" s="14">
        <v>0</v>
      </c>
      <c r="O479" s="14">
        <v>0</v>
      </c>
      <c r="P479" s="14">
        <v>0</v>
      </c>
      <c r="Q479" s="14">
        <v>1490360.8500000003</v>
      </c>
      <c r="R479" s="14">
        <v>42311173.290000007</v>
      </c>
      <c r="S479" s="14"/>
      <c r="U479" s="92" t="e">
        <f>VLOOKUP(D479,[1]TDSheet!$A$16:$I$1194,9,0)</f>
        <v>#N/A</v>
      </c>
      <c r="W479" s="93"/>
    </row>
    <row r="480" spans="1:23" ht="75" hidden="1" x14ac:dyDescent="0.25">
      <c r="A480" s="149">
        <v>445</v>
      </c>
      <c r="B480" s="149">
        <v>1</v>
      </c>
      <c r="C480" s="12" t="s">
        <v>63</v>
      </c>
      <c r="D480" s="12">
        <v>99990241</v>
      </c>
      <c r="E480" s="148" t="s">
        <v>617</v>
      </c>
      <c r="F480" s="149">
        <v>2</v>
      </c>
      <c r="G480" s="149">
        <v>2</v>
      </c>
      <c r="H480" s="149">
        <v>9</v>
      </c>
      <c r="I480" s="13">
        <v>614.4</v>
      </c>
      <c r="J480" s="149">
        <v>23</v>
      </c>
      <c r="K480" s="149" t="s">
        <v>26</v>
      </c>
      <c r="L480" s="14">
        <v>3571880</v>
      </c>
      <c r="M480" s="14">
        <v>12483.13</v>
      </c>
      <c r="N480" s="14">
        <v>0</v>
      </c>
      <c r="O480" s="14">
        <v>0</v>
      </c>
      <c r="P480" s="14">
        <v>0</v>
      </c>
      <c r="Q480" s="14">
        <v>76701.039999999994</v>
      </c>
      <c r="R480" s="14">
        <v>3482695.83</v>
      </c>
      <c r="S480" s="14" t="s">
        <v>173</v>
      </c>
      <c r="U480" s="92" t="e">
        <f>VLOOKUP(D480,[1]TDSheet!$A$16:$I$1194,9,0)</f>
        <v>#N/A</v>
      </c>
      <c r="W480" s="93"/>
    </row>
    <row r="481" spans="1:23" ht="75" hidden="1" x14ac:dyDescent="0.25">
      <c r="A481" s="149">
        <v>446</v>
      </c>
      <c r="B481" s="149">
        <v>2</v>
      </c>
      <c r="C481" s="12" t="s">
        <v>63</v>
      </c>
      <c r="D481" s="12">
        <v>99990660</v>
      </c>
      <c r="E481" s="148" t="s">
        <v>618</v>
      </c>
      <c r="F481" s="149">
        <v>2</v>
      </c>
      <c r="G481" s="149">
        <v>2</v>
      </c>
      <c r="H481" s="149">
        <v>8</v>
      </c>
      <c r="I481" s="13">
        <v>527.20000000000005</v>
      </c>
      <c r="J481" s="149">
        <v>22</v>
      </c>
      <c r="K481" s="149" t="s">
        <v>26</v>
      </c>
      <c r="L481" s="14">
        <v>3170600</v>
      </c>
      <c r="M481" s="14">
        <v>222928.66</v>
      </c>
      <c r="N481" s="14">
        <v>0</v>
      </c>
      <c r="O481" s="14">
        <v>0</v>
      </c>
      <c r="P481" s="14">
        <v>0</v>
      </c>
      <c r="Q481" s="14">
        <v>61286.77</v>
      </c>
      <c r="R481" s="14">
        <v>2886384.57</v>
      </c>
      <c r="S481" s="14" t="s">
        <v>173</v>
      </c>
      <c r="U481" s="92" t="e">
        <f>VLOOKUP(D481,[1]TDSheet!$A$16:$I$1194,9,0)</f>
        <v>#N/A</v>
      </c>
      <c r="W481" s="93"/>
    </row>
    <row r="482" spans="1:23" ht="75" hidden="1" x14ac:dyDescent="0.25">
      <c r="A482" s="149">
        <v>447</v>
      </c>
      <c r="B482" s="149">
        <v>3</v>
      </c>
      <c r="C482" s="12" t="s">
        <v>63</v>
      </c>
      <c r="D482" s="12">
        <v>99986457</v>
      </c>
      <c r="E482" s="148" t="s">
        <v>619</v>
      </c>
      <c r="F482" s="149">
        <v>2</v>
      </c>
      <c r="G482" s="149">
        <v>3</v>
      </c>
      <c r="H482" s="149">
        <v>18</v>
      </c>
      <c r="I482" s="13">
        <v>890</v>
      </c>
      <c r="J482" s="149">
        <v>32</v>
      </c>
      <c r="K482" s="149" t="s">
        <v>26</v>
      </c>
      <c r="L482" s="14">
        <v>3917300</v>
      </c>
      <c r="M482" s="14">
        <v>313782.43</v>
      </c>
      <c r="N482" s="14">
        <v>0</v>
      </c>
      <c r="O482" s="14">
        <v>0</v>
      </c>
      <c r="P482" s="14">
        <v>0</v>
      </c>
      <c r="Q482" s="14">
        <v>103567.96</v>
      </c>
      <c r="R482" s="14">
        <v>3499949.61</v>
      </c>
      <c r="S482" s="14" t="s">
        <v>173</v>
      </c>
      <c r="U482" s="92" t="e">
        <f>VLOOKUP(D482,[1]TDSheet!$A$16:$I$1194,9,0)</f>
        <v>#N/A</v>
      </c>
      <c r="W482" s="93"/>
    </row>
    <row r="483" spans="1:23" ht="75" hidden="1" x14ac:dyDescent="0.25">
      <c r="A483" s="149">
        <v>448</v>
      </c>
      <c r="B483" s="149">
        <v>4</v>
      </c>
      <c r="C483" s="12" t="s">
        <v>63</v>
      </c>
      <c r="D483" s="12">
        <v>99987257</v>
      </c>
      <c r="E483" s="148" t="s">
        <v>620</v>
      </c>
      <c r="F483" s="149">
        <v>5</v>
      </c>
      <c r="G483" s="149">
        <v>4</v>
      </c>
      <c r="H483" s="149">
        <v>69</v>
      </c>
      <c r="I483" s="13">
        <v>2979.7</v>
      </c>
      <c r="J483" s="149">
        <v>172</v>
      </c>
      <c r="K483" s="149" t="s">
        <v>26</v>
      </c>
      <c r="L483" s="14">
        <v>7392400.7999999998</v>
      </c>
      <c r="M483" s="14">
        <v>1608690.4</v>
      </c>
      <c r="N483" s="14">
        <v>0</v>
      </c>
      <c r="O483" s="14">
        <v>0</v>
      </c>
      <c r="P483" s="14">
        <v>0</v>
      </c>
      <c r="Q483" s="14">
        <v>443495.09</v>
      </c>
      <c r="R483" s="14">
        <v>5340215.3099999996</v>
      </c>
      <c r="S483" s="14" t="s">
        <v>173</v>
      </c>
      <c r="U483" s="92" t="e">
        <f>VLOOKUP(D483,[1]TDSheet!$A$16:$I$1194,9,0)</f>
        <v>#N/A</v>
      </c>
      <c r="W483" s="93"/>
    </row>
    <row r="484" spans="1:23" ht="75" hidden="1" x14ac:dyDescent="0.25">
      <c r="A484" s="149">
        <v>449</v>
      </c>
      <c r="B484" s="149">
        <v>5</v>
      </c>
      <c r="C484" s="12" t="s">
        <v>63</v>
      </c>
      <c r="D484" s="12">
        <v>99987258</v>
      </c>
      <c r="E484" s="148" t="s">
        <v>621</v>
      </c>
      <c r="F484" s="149">
        <v>5</v>
      </c>
      <c r="G484" s="149">
        <v>1</v>
      </c>
      <c r="H484" s="149">
        <v>30</v>
      </c>
      <c r="I484" s="13">
        <v>1434.5</v>
      </c>
      <c r="J484" s="149">
        <v>79</v>
      </c>
      <c r="K484" s="149" t="s">
        <v>26</v>
      </c>
      <c r="L484" s="14">
        <v>4217300.6399999997</v>
      </c>
      <c r="M484" s="14">
        <v>455549</v>
      </c>
      <c r="N484" s="14">
        <v>0</v>
      </c>
      <c r="O484" s="14">
        <v>0</v>
      </c>
      <c r="P484" s="14">
        <v>0</v>
      </c>
      <c r="Q484" s="14">
        <v>123254.32</v>
      </c>
      <c r="R484" s="14">
        <v>3638497.32</v>
      </c>
      <c r="S484" s="14" t="s">
        <v>173</v>
      </c>
      <c r="U484" s="92" t="e">
        <f>VLOOKUP(D484,[1]TDSheet!$A$16:$I$1194,9,0)</f>
        <v>#N/A</v>
      </c>
      <c r="W484" s="93"/>
    </row>
    <row r="485" spans="1:23" ht="75" hidden="1" x14ac:dyDescent="0.25">
      <c r="A485" s="149">
        <v>450</v>
      </c>
      <c r="B485" s="149">
        <v>6</v>
      </c>
      <c r="C485" s="12" t="s">
        <v>63</v>
      </c>
      <c r="D485" s="12">
        <v>99986861</v>
      </c>
      <c r="E485" s="148" t="s">
        <v>622</v>
      </c>
      <c r="F485" s="149">
        <v>3</v>
      </c>
      <c r="G485" s="149">
        <v>1</v>
      </c>
      <c r="H485" s="149">
        <v>12</v>
      </c>
      <c r="I485" s="13">
        <v>583.6</v>
      </c>
      <c r="J485" s="149">
        <v>30</v>
      </c>
      <c r="K485" s="149" t="s">
        <v>26</v>
      </c>
      <c r="L485" s="14">
        <v>3057497.26</v>
      </c>
      <c r="M485" s="14">
        <v>275376.84999999998</v>
      </c>
      <c r="N485" s="14">
        <v>0</v>
      </c>
      <c r="O485" s="14">
        <v>0</v>
      </c>
      <c r="P485" s="14">
        <v>0</v>
      </c>
      <c r="Q485" s="14">
        <v>76861.78</v>
      </c>
      <c r="R485" s="14">
        <v>2705258.63</v>
      </c>
      <c r="S485" s="14" t="s">
        <v>173</v>
      </c>
      <c r="U485" s="92" t="e">
        <f>VLOOKUP(D485,[1]TDSheet!$A$16:$I$1194,9,0)</f>
        <v>#N/A</v>
      </c>
      <c r="W485" s="93"/>
    </row>
    <row r="486" spans="1:23" ht="75" hidden="1" x14ac:dyDescent="0.25">
      <c r="A486" s="149">
        <v>451</v>
      </c>
      <c r="B486" s="149">
        <v>7</v>
      </c>
      <c r="C486" s="12" t="s">
        <v>63</v>
      </c>
      <c r="D486" s="12">
        <v>99986864</v>
      </c>
      <c r="E486" s="148" t="s">
        <v>623</v>
      </c>
      <c r="F486" s="149">
        <v>3</v>
      </c>
      <c r="G486" s="149">
        <v>1</v>
      </c>
      <c r="H486" s="149">
        <v>12</v>
      </c>
      <c r="I486" s="13">
        <v>590.29999999999995</v>
      </c>
      <c r="J486" s="149">
        <v>31</v>
      </c>
      <c r="K486" s="149" t="s">
        <v>26</v>
      </c>
      <c r="L486" s="14">
        <v>2156000</v>
      </c>
      <c r="M486" s="14">
        <v>203330.74</v>
      </c>
      <c r="N486" s="14">
        <v>0</v>
      </c>
      <c r="O486" s="14">
        <v>0</v>
      </c>
      <c r="P486" s="14">
        <v>0</v>
      </c>
      <c r="Q486" s="14">
        <v>61980.62</v>
      </c>
      <c r="R486" s="14">
        <v>1890688.64</v>
      </c>
      <c r="S486" s="14" t="s">
        <v>173</v>
      </c>
      <c r="U486" s="92" t="e">
        <f>VLOOKUP(D486,[1]TDSheet!$A$16:$I$1194,9,0)</f>
        <v>#N/A</v>
      </c>
      <c r="W486" s="93"/>
    </row>
    <row r="487" spans="1:23" ht="75" hidden="1" x14ac:dyDescent="0.25">
      <c r="A487" s="149">
        <v>452</v>
      </c>
      <c r="B487" s="149">
        <v>8</v>
      </c>
      <c r="C487" s="108" t="s">
        <v>63</v>
      </c>
      <c r="D487" s="108">
        <v>99988478</v>
      </c>
      <c r="E487" s="107" t="s">
        <v>624</v>
      </c>
      <c r="F487" s="149">
        <v>2</v>
      </c>
      <c r="G487" s="149">
        <v>2</v>
      </c>
      <c r="H487" s="149">
        <v>16</v>
      </c>
      <c r="I487" s="13">
        <v>784.6</v>
      </c>
      <c r="J487" s="149">
        <v>16</v>
      </c>
      <c r="K487" s="149" t="s">
        <v>26</v>
      </c>
      <c r="L487" s="14">
        <v>3325501.28</v>
      </c>
      <c r="M487" s="14">
        <v>388303.76</v>
      </c>
      <c r="N487" s="14">
        <v>0</v>
      </c>
      <c r="O487" s="14">
        <v>0</v>
      </c>
      <c r="P487" s="14">
        <v>0</v>
      </c>
      <c r="Q487" s="14">
        <v>106138.45</v>
      </c>
      <c r="R487" s="14">
        <v>2831059.07</v>
      </c>
      <c r="S487" s="14" t="s">
        <v>173</v>
      </c>
      <c r="U487" s="92" t="e">
        <f>VLOOKUP(D487,[1]TDSheet!$A$16:$I$1194,9,0)</f>
        <v>#N/A</v>
      </c>
      <c r="W487" s="93"/>
    </row>
    <row r="488" spans="1:23" ht="75" hidden="1" x14ac:dyDescent="0.25">
      <c r="A488" s="149">
        <v>453</v>
      </c>
      <c r="B488" s="149">
        <v>9</v>
      </c>
      <c r="C488" s="12" t="s">
        <v>63</v>
      </c>
      <c r="D488" s="12">
        <v>99989984</v>
      </c>
      <c r="E488" s="148" t="s">
        <v>625</v>
      </c>
      <c r="F488" s="149">
        <v>2</v>
      </c>
      <c r="G488" s="149">
        <v>3</v>
      </c>
      <c r="H488" s="149">
        <v>16</v>
      </c>
      <c r="I488" s="13">
        <v>1360</v>
      </c>
      <c r="J488" s="149">
        <v>25</v>
      </c>
      <c r="K488" s="149" t="s">
        <v>26</v>
      </c>
      <c r="L488" s="14">
        <v>4493000</v>
      </c>
      <c r="M488" s="14">
        <v>351358.29</v>
      </c>
      <c r="N488" s="14">
        <v>0</v>
      </c>
      <c r="O488" s="14">
        <v>0</v>
      </c>
      <c r="P488" s="14">
        <v>0</v>
      </c>
      <c r="Q488" s="14">
        <v>96757.57</v>
      </c>
      <c r="R488" s="14">
        <v>4044884.14</v>
      </c>
      <c r="S488" s="14" t="s">
        <v>173</v>
      </c>
      <c r="U488" s="92" t="e">
        <f>VLOOKUP(D488,[1]TDSheet!$A$16:$I$1194,9,0)</f>
        <v>#N/A</v>
      </c>
      <c r="W488" s="93"/>
    </row>
    <row r="489" spans="1:23" ht="75" hidden="1" x14ac:dyDescent="0.25">
      <c r="A489" s="149">
        <v>454</v>
      </c>
      <c r="B489" s="149">
        <v>10</v>
      </c>
      <c r="C489" s="12" t="s">
        <v>63</v>
      </c>
      <c r="D489" s="12">
        <v>99986614</v>
      </c>
      <c r="E489" s="148" t="s">
        <v>626</v>
      </c>
      <c r="F489" s="149">
        <v>3</v>
      </c>
      <c r="G489" s="149">
        <v>3</v>
      </c>
      <c r="H489" s="149">
        <v>24</v>
      </c>
      <c r="I489" s="13">
        <v>1643.45</v>
      </c>
      <c r="J489" s="149">
        <v>62</v>
      </c>
      <c r="K489" s="149" t="s">
        <v>26</v>
      </c>
      <c r="L489" s="14">
        <v>5518940</v>
      </c>
      <c r="M489" s="14">
        <v>560442.59</v>
      </c>
      <c r="N489" s="14">
        <v>0</v>
      </c>
      <c r="O489" s="14">
        <v>0</v>
      </c>
      <c r="P489" s="14">
        <v>0</v>
      </c>
      <c r="Q489" s="14">
        <v>154642.67000000001</v>
      </c>
      <c r="R489" s="14">
        <v>4803854.74</v>
      </c>
      <c r="S489" s="14" t="s">
        <v>173</v>
      </c>
      <c r="U489" s="92" t="e">
        <f>VLOOKUP(D489,[1]TDSheet!$A$16:$I$1194,9,0)</f>
        <v>#N/A</v>
      </c>
      <c r="W489" s="93"/>
    </row>
    <row r="490" spans="1:23" ht="75" hidden="1" x14ac:dyDescent="0.25">
      <c r="A490" s="149">
        <v>455</v>
      </c>
      <c r="B490" s="149">
        <v>11</v>
      </c>
      <c r="C490" s="12" t="s">
        <v>63</v>
      </c>
      <c r="D490" s="12">
        <v>99989692</v>
      </c>
      <c r="E490" s="148" t="s">
        <v>627</v>
      </c>
      <c r="F490" s="149">
        <v>2</v>
      </c>
      <c r="G490" s="149">
        <v>1</v>
      </c>
      <c r="H490" s="149">
        <v>8</v>
      </c>
      <c r="I490" s="13">
        <v>399.68</v>
      </c>
      <c r="J490" s="149">
        <v>8</v>
      </c>
      <c r="K490" s="149" t="s">
        <v>26</v>
      </c>
      <c r="L490" s="14">
        <v>2156000</v>
      </c>
      <c r="M490" s="14">
        <v>222492.19</v>
      </c>
      <c r="N490" s="14">
        <v>0</v>
      </c>
      <c r="O490" s="14">
        <v>0</v>
      </c>
      <c r="P490" s="14">
        <v>0</v>
      </c>
      <c r="Q490" s="14">
        <v>61932.72</v>
      </c>
      <c r="R490" s="14">
        <v>1871575.09</v>
      </c>
      <c r="S490" s="14" t="s">
        <v>173</v>
      </c>
      <c r="U490" s="92" t="e">
        <f>VLOOKUP(D490,[1]TDSheet!$A$16:$I$1194,9,0)</f>
        <v>#N/A</v>
      </c>
      <c r="W490" s="93"/>
    </row>
    <row r="491" spans="1:23" ht="75" hidden="1" x14ac:dyDescent="0.25">
      <c r="A491" s="149">
        <v>456</v>
      </c>
      <c r="B491" s="149">
        <v>12</v>
      </c>
      <c r="C491" s="12" t="s">
        <v>63</v>
      </c>
      <c r="D491" s="12">
        <v>99987733</v>
      </c>
      <c r="E491" s="148" t="s">
        <v>628</v>
      </c>
      <c r="F491" s="149">
        <v>2</v>
      </c>
      <c r="G491" s="149">
        <v>2</v>
      </c>
      <c r="H491" s="149">
        <v>16</v>
      </c>
      <c r="I491" s="13">
        <v>1322.1</v>
      </c>
      <c r="J491" s="149">
        <v>16</v>
      </c>
      <c r="K491" s="149" t="s">
        <v>26</v>
      </c>
      <c r="L491" s="14">
        <v>5889336.6600000001</v>
      </c>
      <c r="M491" s="14">
        <v>449484.46</v>
      </c>
      <c r="N491" s="14">
        <v>0</v>
      </c>
      <c r="O491" s="14">
        <v>0</v>
      </c>
      <c r="P491" s="14">
        <v>0</v>
      </c>
      <c r="Q491" s="14">
        <v>123741.86</v>
      </c>
      <c r="R491" s="14">
        <v>5316110.34</v>
      </c>
      <c r="S491" s="14" t="s">
        <v>173</v>
      </c>
      <c r="U491" s="92" t="e">
        <f>VLOOKUP(D491,[1]TDSheet!$A$16:$I$1194,9,0)</f>
        <v>#N/A</v>
      </c>
      <c r="W491" s="93"/>
    </row>
    <row r="492" spans="1:23" ht="43.5" hidden="1" customHeight="1" x14ac:dyDescent="0.25">
      <c r="A492" s="286" t="s">
        <v>64</v>
      </c>
      <c r="B492" s="287"/>
      <c r="C492" s="287"/>
      <c r="D492" s="287"/>
      <c r="E492" s="288"/>
      <c r="F492" s="149" t="s">
        <v>171</v>
      </c>
      <c r="G492" s="149" t="s">
        <v>171</v>
      </c>
      <c r="H492" s="149" t="s">
        <v>171</v>
      </c>
      <c r="I492" s="13">
        <v>4396.5</v>
      </c>
      <c r="J492" s="149">
        <v>153</v>
      </c>
      <c r="K492" s="149" t="s">
        <v>171</v>
      </c>
      <c r="L492" s="14">
        <v>24697531.289999999</v>
      </c>
      <c r="M492" s="14">
        <v>2056017.1900000002</v>
      </c>
      <c r="N492" s="14">
        <v>0</v>
      </c>
      <c r="O492" s="14">
        <v>0</v>
      </c>
      <c r="P492" s="14">
        <v>0</v>
      </c>
      <c r="Q492" s="14">
        <v>577403.29999999993</v>
      </c>
      <c r="R492" s="14">
        <v>22064110.799999997</v>
      </c>
      <c r="S492" s="14"/>
      <c r="U492" s="92" t="e">
        <f>VLOOKUP(D492,[1]TDSheet!$A$16:$I$1194,9,0)</f>
        <v>#N/A</v>
      </c>
      <c r="W492" s="93"/>
    </row>
    <row r="493" spans="1:23" ht="75" hidden="1" x14ac:dyDescent="0.25">
      <c r="A493" s="149">
        <v>457</v>
      </c>
      <c r="B493" s="149">
        <v>1</v>
      </c>
      <c r="C493" s="12" t="s">
        <v>65</v>
      </c>
      <c r="D493" s="12">
        <v>99993592</v>
      </c>
      <c r="E493" s="148" t="s">
        <v>629</v>
      </c>
      <c r="F493" s="149">
        <v>2</v>
      </c>
      <c r="G493" s="149">
        <v>2</v>
      </c>
      <c r="H493" s="149">
        <v>12</v>
      </c>
      <c r="I493" s="13">
        <v>610.5</v>
      </c>
      <c r="J493" s="149">
        <v>27</v>
      </c>
      <c r="K493" s="149" t="s">
        <v>26</v>
      </c>
      <c r="L493" s="14">
        <v>4444601.47</v>
      </c>
      <c r="M493" s="14">
        <v>342684.92</v>
      </c>
      <c r="N493" s="14">
        <v>0</v>
      </c>
      <c r="O493" s="14">
        <v>0</v>
      </c>
      <c r="P493" s="14">
        <v>0</v>
      </c>
      <c r="Q493" s="14">
        <v>96367.03</v>
      </c>
      <c r="R493" s="14">
        <v>4005549.52</v>
      </c>
      <c r="S493" s="14" t="s">
        <v>173</v>
      </c>
      <c r="U493" s="92" t="e">
        <f>VLOOKUP(D493,[1]TDSheet!$A$16:$I$1194,9,0)</f>
        <v>#N/A</v>
      </c>
      <c r="W493" s="93"/>
    </row>
    <row r="494" spans="1:23" ht="75" hidden="1" x14ac:dyDescent="0.25">
      <c r="A494" s="149">
        <v>458</v>
      </c>
      <c r="B494" s="149">
        <v>2</v>
      </c>
      <c r="C494" s="12" t="s">
        <v>65</v>
      </c>
      <c r="D494" s="12">
        <v>737385054</v>
      </c>
      <c r="E494" s="148" t="s">
        <v>630</v>
      </c>
      <c r="F494" s="149">
        <v>2</v>
      </c>
      <c r="G494" s="149">
        <v>3</v>
      </c>
      <c r="H494" s="149">
        <v>16</v>
      </c>
      <c r="I494" s="13">
        <v>752.9</v>
      </c>
      <c r="J494" s="149">
        <v>23</v>
      </c>
      <c r="K494" s="149" t="s">
        <v>26</v>
      </c>
      <c r="L494" s="14">
        <v>4030077.69</v>
      </c>
      <c r="M494" s="14">
        <v>304052.34000000003</v>
      </c>
      <c r="N494" s="14">
        <v>0</v>
      </c>
      <c r="O494" s="14">
        <v>0</v>
      </c>
      <c r="P494" s="14">
        <v>0</v>
      </c>
      <c r="Q494" s="14">
        <v>80212.47</v>
      </c>
      <c r="R494" s="14">
        <v>3645812.88</v>
      </c>
      <c r="S494" s="14" t="s">
        <v>173</v>
      </c>
      <c r="U494" s="92" t="e">
        <f>VLOOKUP(D494,[1]TDSheet!$A$16:$I$1194,9,0)</f>
        <v>#N/A</v>
      </c>
      <c r="W494" s="93"/>
    </row>
    <row r="495" spans="1:23" ht="75" hidden="1" x14ac:dyDescent="0.25">
      <c r="A495" s="149">
        <v>459</v>
      </c>
      <c r="B495" s="149">
        <v>3</v>
      </c>
      <c r="C495" s="12" t="s">
        <v>65</v>
      </c>
      <c r="D495" s="12">
        <v>99991544</v>
      </c>
      <c r="E495" s="148" t="s">
        <v>631</v>
      </c>
      <c r="F495" s="149">
        <v>2</v>
      </c>
      <c r="G495" s="149">
        <v>3</v>
      </c>
      <c r="H495" s="149">
        <v>17</v>
      </c>
      <c r="I495" s="13">
        <v>901.2</v>
      </c>
      <c r="J495" s="149">
        <v>10</v>
      </c>
      <c r="K495" s="149" t="s">
        <v>26</v>
      </c>
      <c r="L495" s="14">
        <v>3809000</v>
      </c>
      <c r="M495" s="14">
        <v>359673.94</v>
      </c>
      <c r="N495" s="14">
        <v>0</v>
      </c>
      <c r="O495" s="14">
        <v>0</v>
      </c>
      <c r="P495" s="14">
        <v>0</v>
      </c>
      <c r="Q495" s="14">
        <v>109159.1</v>
      </c>
      <c r="R495" s="14">
        <v>3340166.96</v>
      </c>
      <c r="S495" s="14" t="s">
        <v>173</v>
      </c>
      <c r="U495" s="92" t="e">
        <f>VLOOKUP(D495,[1]TDSheet!$A$16:$I$1194,9,0)</f>
        <v>#N/A</v>
      </c>
      <c r="W495" s="93"/>
    </row>
    <row r="496" spans="1:23" ht="75" hidden="1" customHeight="1" x14ac:dyDescent="0.25">
      <c r="A496" s="149">
        <v>460</v>
      </c>
      <c r="B496" s="149">
        <v>4</v>
      </c>
      <c r="C496" s="12" t="s">
        <v>65</v>
      </c>
      <c r="D496" s="12">
        <v>99993622</v>
      </c>
      <c r="E496" s="148" t="s">
        <v>632</v>
      </c>
      <c r="F496" s="149">
        <v>2</v>
      </c>
      <c r="G496" s="149">
        <v>2</v>
      </c>
      <c r="H496" s="149">
        <v>12</v>
      </c>
      <c r="I496" s="13">
        <v>593.70000000000005</v>
      </c>
      <c r="J496" s="149">
        <v>27</v>
      </c>
      <c r="K496" s="149" t="s">
        <v>26</v>
      </c>
      <c r="L496" s="14">
        <v>2767040</v>
      </c>
      <c r="M496" s="14">
        <v>319976.78999999998</v>
      </c>
      <c r="N496" s="14">
        <v>0</v>
      </c>
      <c r="O496" s="14">
        <v>0</v>
      </c>
      <c r="P496" s="14">
        <v>0</v>
      </c>
      <c r="Q496" s="14">
        <v>89175.44</v>
      </c>
      <c r="R496" s="14">
        <v>2357887.77</v>
      </c>
      <c r="S496" s="14" t="s">
        <v>173</v>
      </c>
      <c r="U496" s="92" t="e">
        <f>VLOOKUP(D496,[1]TDSheet!$A$16:$I$1194,9,0)</f>
        <v>#N/A</v>
      </c>
      <c r="W496" s="93"/>
    </row>
    <row r="497" spans="1:23" ht="75" hidden="1" customHeight="1" x14ac:dyDescent="0.25">
      <c r="A497" s="149">
        <v>461</v>
      </c>
      <c r="B497" s="149">
        <v>5</v>
      </c>
      <c r="C497" s="12" t="s">
        <v>65</v>
      </c>
      <c r="D497" s="12">
        <v>99993620</v>
      </c>
      <c r="E497" s="148" t="s">
        <v>633</v>
      </c>
      <c r="F497" s="149">
        <v>2</v>
      </c>
      <c r="G497" s="149">
        <v>2</v>
      </c>
      <c r="H497" s="149">
        <v>12</v>
      </c>
      <c r="I497" s="13">
        <v>625</v>
      </c>
      <c r="J497" s="149">
        <v>24</v>
      </c>
      <c r="K497" s="149" t="s">
        <v>26</v>
      </c>
      <c r="L497" s="14">
        <v>2811500</v>
      </c>
      <c r="M497" s="14">
        <v>262618.88</v>
      </c>
      <c r="N497" s="14">
        <v>0</v>
      </c>
      <c r="O497" s="14">
        <v>0</v>
      </c>
      <c r="P497" s="14">
        <v>0</v>
      </c>
      <c r="Q497" s="14">
        <v>73549.78</v>
      </c>
      <c r="R497" s="14">
        <v>2475331.34</v>
      </c>
      <c r="S497" s="14" t="s">
        <v>173</v>
      </c>
      <c r="U497" s="92" t="e">
        <f>VLOOKUP(D497,[1]TDSheet!$A$16:$I$1194,9,0)</f>
        <v>#N/A</v>
      </c>
      <c r="W497" s="93"/>
    </row>
    <row r="498" spans="1:23" ht="75" hidden="1" x14ac:dyDescent="0.25">
      <c r="A498" s="149">
        <v>462</v>
      </c>
      <c r="B498" s="149">
        <v>6</v>
      </c>
      <c r="C498" s="108" t="s">
        <v>65</v>
      </c>
      <c r="D498" s="108">
        <v>99994247</v>
      </c>
      <c r="E498" s="107" t="s">
        <v>634</v>
      </c>
      <c r="F498" s="149">
        <v>2</v>
      </c>
      <c r="G498" s="149">
        <v>3</v>
      </c>
      <c r="H498" s="149">
        <v>18</v>
      </c>
      <c r="I498" s="13">
        <v>913.2</v>
      </c>
      <c r="J498" s="149">
        <v>42</v>
      </c>
      <c r="K498" s="149" t="s">
        <v>26</v>
      </c>
      <c r="L498" s="14">
        <v>6835312.1299999999</v>
      </c>
      <c r="M498" s="14">
        <v>467010.32</v>
      </c>
      <c r="N498" s="14">
        <v>0</v>
      </c>
      <c r="O498" s="14">
        <v>0</v>
      </c>
      <c r="P498" s="14">
        <v>0</v>
      </c>
      <c r="Q498" s="14">
        <v>128939.48</v>
      </c>
      <c r="R498" s="14">
        <v>6239362.3300000001</v>
      </c>
      <c r="S498" s="14" t="s">
        <v>173</v>
      </c>
      <c r="U498" s="92" t="e">
        <f>VLOOKUP(D498,[1]TDSheet!$A$16:$I$1194,9,0)</f>
        <v>#N/A</v>
      </c>
      <c r="W498" s="93"/>
    </row>
    <row r="499" spans="1:23" ht="45" hidden="1" customHeight="1" x14ac:dyDescent="0.25">
      <c r="A499" s="286" t="s">
        <v>66</v>
      </c>
      <c r="B499" s="287"/>
      <c r="C499" s="287"/>
      <c r="D499" s="287"/>
      <c r="E499" s="288"/>
      <c r="F499" s="149" t="s">
        <v>171</v>
      </c>
      <c r="G499" s="149" t="s">
        <v>171</v>
      </c>
      <c r="H499" s="149" t="s">
        <v>171</v>
      </c>
      <c r="I499" s="13">
        <v>1824.95</v>
      </c>
      <c r="J499" s="149">
        <v>60</v>
      </c>
      <c r="K499" s="149" t="s">
        <v>171</v>
      </c>
      <c r="L499" s="14">
        <v>5984908.7999999998</v>
      </c>
      <c r="M499" s="14">
        <v>627896.18999999994</v>
      </c>
      <c r="N499" s="14">
        <v>0</v>
      </c>
      <c r="O499" s="14">
        <v>0</v>
      </c>
      <c r="P499" s="14">
        <v>0</v>
      </c>
      <c r="Q499" s="14">
        <v>172583.22999999998</v>
      </c>
      <c r="R499" s="14">
        <v>5184429.38</v>
      </c>
      <c r="S499" s="14"/>
      <c r="U499" s="92" t="e">
        <f>VLOOKUP(D499,[1]TDSheet!$A$16:$I$1194,9,0)</f>
        <v>#N/A</v>
      </c>
      <c r="W499" s="93"/>
    </row>
    <row r="500" spans="1:23" ht="75" hidden="1" x14ac:dyDescent="0.25">
      <c r="A500" s="149">
        <v>463</v>
      </c>
      <c r="B500" s="149">
        <v>1</v>
      </c>
      <c r="C500" s="12" t="s">
        <v>67</v>
      </c>
      <c r="D500" s="12">
        <v>99993500</v>
      </c>
      <c r="E500" s="148" t="s">
        <v>635</v>
      </c>
      <c r="F500" s="149">
        <v>2</v>
      </c>
      <c r="G500" s="149">
        <v>2</v>
      </c>
      <c r="H500" s="149">
        <v>12</v>
      </c>
      <c r="I500" s="13">
        <v>925.6</v>
      </c>
      <c r="J500" s="149">
        <v>12</v>
      </c>
      <c r="K500" s="149" t="s">
        <v>26</v>
      </c>
      <c r="L500" s="14">
        <v>3543908.8</v>
      </c>
      <c r="M500" s="14">
        <v>320372.25</v>
      </c>
      <c r="N500" s="14">
        <v>0</v>
      </c>
      <c r="O500" s="14">
        <v>0</v>
      </c>
      <c r="P500" s="14">
        <v>0</v>
      </c>
      <c r="Q500" s="14">
        <v>87845.89</v>
      </c>
      <c r="R500" s="14">
        <v>3135690.66</v>
      </c>
      <c r="S500" s="14" t="s">
        <v>173</v>
      </c>
      <c r="U500" s="92" t="e">
        <f>VLOOKUP(D500,[1]TDSheet!$A$16:$I$1194,9,0)</f>
        <v>#N/A</v>
      </c>
      <c r="W500" s="93"/>
    </row>
    <row r="501" spans="1:23" ht="75" hidden="1" x14ac:dyDescent="0.25">
      <c r="A501" s="149">
        <v>464</v>
      </c>
      <c r="B501" s="149">
        <v>2</v>
      </c>
      <c r="C501" s="12" t="s">
        <v>67</v>
      </c>
      <c r="D501" s="12">
        <v>99993506</v>
      </c>
      <c r="E501" s="148" t="s">
        <v>636</v>
      </c>
      <c r="F501" s="149">
        <v>2</v>
      </c>
      <c r="G501" s="149">
        <v>2</v>
      </c>
      <c r="H501" s="149">
        <v>12</v>
      </c>
      <c r="I501" s="13">
        <v>899.35</v>
      </c>
      <c r="J501" s="149">
        <v>48</v>
      </c>
      <c r="K501" s="149" t="s">
        <v>26</v>
      </c>
      <c r="L501" s="14">
        <v>2441000</v>
      </c>
      <c r="M501" s="14">
        <v>307523.94</v>
      </c>
      <c r="N501" s="14">
        <v>0</v>
      </c>
      <c r="O501" s="14">
        <v>0</v>
      </c>
      <c r="P501" s="14">
        <v>0</v>
      </c>
      <c r="Q501" s="14">
        <v>84737.34</v>
      </c>
      <c r="R501" s="14">
        <v>2048738.72</v>
      </c>
      <c r="S501" s="14" t="s">
        <v>173</v>
      </c>
      <c r="U501" s="92" t="e">
        <f>VLOOKUP(D501,[1]TDSheet!$A$16:$I$1194,9,0)</f>
        <v>#N/A</v>
      </c>
      <c r="W501" s="93"/>
    </row>
    <row r="502" spans="1:23" ht="48" hidden="1" customHeight="1" x14ac:dyDescent="0.25">
      <c r="A502" s="286" t="s">
        <v>68</v>
      </c>
      <c r="B502" s="287"/>
      <c r="C502" s="287"/>
      <c r="D502" s="287"/>
      <c r="E502" s="288"/>
      <c r="F502" s="149" t="s">
        <v>171</v>
      </c>
      <c r="G502" s="149" t="s">
        <v>171</v>
      </c>
      <c r="H502" s="149" t="s">
        <v>171</v>
      </c>
      <c r="I502" s="13">
        <v>9998.01</v>
      </c>
      <c r="J502" s="149">
        <v>472</v>
      </c>
      <c r="K502" s="149" t="s">
        <v>171</v>
      </c>
      <c r="L502" s="14">
        <v>47735892.07</v>
      </c>
      <c r="M502" s="14">
        <v>2267657.5999999996</v>
      </c>
      <c r="N502" s="14">
        <v>0</v>
      </c>
      <c r="O502" s="14">
        <v>0</v>
      </c>
      <c r="P502" s="14">
        <v>0</v>
      </c>
      <c r="Q502" s="14">
        <v>1383763.06</v>
      </c>
      <c r="R502" s="14">
        <v>44084471.409999996</v>
      </c>
      <c r="S502" s="14"/>
      <c r="U502" s="92" t="e">
        <f>VLOOKUP(D502,[1]TDSheet!$A$16:$I$1194,9,0)</f>
        <v>#N/A</v>
      </c>
      <c r="W502" s="93"/>
    </row>
    <row r="503" spans="1:23" ht="75" hidden="1" x14ac:dyDescent="0.25">
      <c r="A503" s="149">
        <v>465</v>
      </c>
      <c r="B503" s="149">
        <v>1</v>
      </c>
      <c r="C503" s="12" t="s">
        <v>69</v>
      </c>
      <c r="D503" s="12">
        <v>78918706</v>
      </c>
      <c r="E503" s="148" t="s">
        <v>637</v>
      </c>
      <c r="F503" s="149">
        <v>2</v>
      </c>
      <c r="G503" s="149">
        <v>2</v>
      </c>
      <c r="H503" s="149">
        <v>12</v>
      </c>
      <c r="I503" s="13">
        <v>898.2</v>
      </c>
      <c r="J503" s="149">
        <v>28</v>
      </c>
      <c r="K503" s="149" t="s">
        <v>26</v>
      </c>
      <c r="L503" s="14">
        <v>5254981.4800000004</v>
      </c>
      <c r="M503" s="14">
        <v>364221.27</v>
      </c>
      <c r="N503" s="14">
        <v>0</v>
      </c>
      <c r="O503" s="14">
        <v>0</v>
      </c>
      <c r="P503" s="14">
        <v>0</v>
      </c>
      <c r="Q503" s="14">
        <v>126857.99</v>
      </c>
      <c r="R503" s="14">
        <v>4763902.22</v>
      </c>
      <c r="S503" s="14" t="s">
        <v>173</v>
      </c>
      <c r="U503" s="92" t="e">
        <f>VLOOKUP(D503,[1]TDSheet!$A$16:$I$1194,9,0)</f>
        <v>#N/A</v>
      </c>
      <c r="W503" s="93"/>
    </row>
    <row r="504" spans="1:23" ht="75" hidden="1" x14ac:dyDescent="0.25">
      <c r="A504" s="149">
        <v>466</v>
      </c>
      <c r="B504" s="149">
        <v>2</v>
      </c>
      <c r="C504" s="12" t="s">
        <v>69</v>
      </c>
      <c r="D504" s="12">
        <v>48399494</v>
      </c>
      <c r="E504" s="148" t="s">
        <v>638</v>
      </c>
      <c r="F504" s="149">
        <v>2</v>
      </c>
      <c r="G504" s="149">
        <v>2</v>
      </c>
      <c r="H504" s="149">
        <v>12</v>
      </c>
      <c r="I504" s="13">
        <v>849.19</v>
      </c>
      <c r="J504" s="149">
        <v>32</v>
      </c>
      <c r="K504" s="149" t="s">
        <v>26</v>
      </c>
      <c r="L504" s="14">
        <v>5245824.63</v>
      </c>
      <c r="M504" s="14">
        <v>350818</v>
      </c>
      <c r="N504" s="14">
        <v>0</v>
      </c>
      <c r="O504" s="14">
        <v>0</v>
      </c>
      <c r="P504" s="14">
        <v>0</v>
      </c>
      <c r="Q504" s="14">
        <v>130611.8</v>
      </c>
      <c r="R504" s="14">
        <v>4764394.83</v>
      </c>
      <c r="S504" s="14" t="s">
        <v>173</v>
      </c>
      <c r="U504" s="92" t="e">
        <f>VLOOKUP(D504,[1]TDSheet!$A$16:$I$1194,9,0)</f>
        <v>#N/A</v>
      </c>
      <c r="W504" s="93"/>
    </row>
    <row r="505" spans="1:23" ht="75" hidden="1" x14ac:dyDescent="0.25">
      <c r="A505" s="149">
        <v>467</v>
      </c>
      <c r="B505" s="149">
        <v>3</v>
      </c>
      <c r="C505" s="12" t="s">
        <v>69</v>
      </c>
      <c r="D505" s="12">
        <v>99989922</v>
      </c>
      <c r="E505" s="148" t="s">
        <v>639</v>
      </c>
      <c r="F505" s="149">
        <v>5</v>
      </c>
      <c r="G505" s="149">
        <v>2</v>
      </c>
      <c r="H505" s="149">
        <v>40</v>
      </c>
      <c r="I505" s="13">
        <v>1685.3</v>
      </c>
      <c r="J505" s="149">
        <v>101</v>
      </c>
      <c r="K505" s="149" t="s">
        <v>26</v>
      </c>
      <c r="L505" s="14">
        <v>4013573.51</v>
      </c>
      <c r="M505" s="14">
        <v>113499.2</v>
      </c>
      <c r="N505" s="14">
        <v>0</v>
      </c>
      <c r="O505" s="14">
        <v>0</v>
      </c>
      <c r="P505" s="14">
        <v>0</v>
      </c>
      <c r="Q505" s="14">
        <v>233974.95</v>
      </c>
      <c r="R505" s="14">
        <v>3666099.36</v>
      </c>
      <c r="S505" s="14" t="s">
        <v>173</v>
      </c>
      <c r="U505" s="92" t="e">
        <f>VLOOKUP(D505,[1]TDSheet!$A$16:$I$1194,9,0)</f>
        <v>#N/A</v>
      </c>
      <c r="W505" s="93"/>
    </row>
    <row r="506" spans="1:23" ht="75" hidden="1" x14ac:dyDescent="0.25">
      <c r="A506" s="149">
        <v>468</v>
      </c>
      <c r="B506" s="149">
        <v>4</v>
      </c>
      <c r="C506" s="12" t="s">
        <v>69</v>
      </c>
      <c r="D506" s="12">
        <v>99989503</v>
      </c>
      <c r="E506" s="148" t="s">
        <v>640</v>
      </c>
      <c r="F506" s="149">
        <v>5</v>
      </c>
      <c r="G506" s="149">
        <v>4</v>
      </c>
      <c r="H506" s="149">
        <v>60</v>
      </c>
      <c r="I506" s="13">
        <v>3369.2</v>
      </c>
      <c r="J506" s="149">
        <v>160</v>
      </c>
      <c r="K506" s="149" t="s">
        <v>26</v>
      </c>
      <c r="L506" s="14">
        <v>15719512.83</v>
      </c>
      <c r="M506" s="14">
        <v>167517.47</v>
      </c>
      <c r="N506" s="14">
        <v>0</v>
      </c>
      <c r="O506" s="14">
        <v>0</v>
      </c>
      <c r="P506" s="14">
        <v>0</v>
      </c>
      <c r="Q506" s="14">
        <v>467303.73</v>
      </c>
      <c r="R506" s="14">
        <v>15084691.630000001</v>
      </c>
      <c r="S506" s="14" t="s">
        <v>173</v>
      </c>
      <c r="U506" s="92" t="e">
        <f>VLOOKUP(D506,[1]TDSheet!$A$16:$I$1194,9,0)</f>
        <v>#N/A</v>
      </c>
      <c r="W506" s="93"/>
    </row>
    <row r="507" spans="1:23" ht="75" hidden="1" x14ac:dyDescent="0.25">
      <c r="A507" s="149">
        <v>469</v>
      </c>
      <c r="B507" s="149">
        <v>5</v>
      </c>
      <c r="C507" s="12" t="s">
        <v>69</v>
      </c>
      <c r="D507" s="12">
        <v>99989522</v>
      </c>
      <c r="E507" s="148" t="s">
        <v>641</v>
      </c>
      <c r="F507" s="149">
        <v>2</v>
      </c>
      <c r="G507" s="149">
        <v>3</v>
      </c>
      <c r="H507" s="149">
        <v>16</v>
      </c>
      <c r="I507" s="13">
        <v>799.57</v>
      </c>
      <c r="J507" s="149">
        <v>27</v>
      </c>
      <c r="K507" s="149" t="s">
        <v>26</v>
      </c>
      <c r="L507" s="14">
        <v>4836502.55</v>
      </c>
      <c r="M507" s="14">
        <v>148369.31</v>
      </c>
      <c r="N507" s="14">
        <v>0</v>
      </c>
      <c r="O507" s="14">
        <v>0</v>
      </c>
      <c r="P507" s="14">
        <v>0</v>
      </c>
      <c r="Q507" s="14">
        <v>113608.28</v>
      </c>
      <c r="R507" s="14">
        <v>4574524.96</v>
      </c>
      <c r="S507" s="14" t="s">
        <v>173</v>
      </c>
      <c r="U507" s="92" t="e">
        <f>VLOOKUP(D507,[1]TDSheet!$A$16:$I$1194,9,0)</f>
        <v>#N/A</v>
      </c>
      <c r="W507" s="93"/>
    </row>
    <row r="508" spans="1:23" ht="75" hidden="1" x14ac:dyDescent="0.25">
      <c r="A508" s="149">
        <v>470</v>
      </c>
      <c r="B508" s="149">
        <v>6</v>
      </c>
      <c r="C508" s="12" t="s">
        <v>69</v>
      </c>
      <c r="D508" s="12">
        <v>99987536</v>
      </c>
      <c r="E508" s="148" t="s">
        <v>642</v>
      </c>
      <c r="F508" s="149">
        <v>2</v>
      </c>
      <c r="G508" s="149">
        <v>1</v>
      </c>
      <c r="H508" s="149">
        <v>8</v>
      </c>
      <c r="I508" s="13">
        <v>397.6</v>
      </c>
      <c r="J508" s="149">
        <v>29</v>
      </c>
      <c r="K508" s="149" t="s">
        <v>26</v>
      </c>
      <c r="L508" s="14">
        <v>1978677.56</v>
      </c>
      <c r="M508" s="14">
        <v>135197.88</v>
      </c>
      <c r="N508" s="14">
        <v>0</v>
      </c>
      <c r="O508" s="14">
        <v>0</v>
      </c>
      <c r="P508" s="14">
        <v>0</v>
      </c>
      <c r="Q508" s="14">
        <v>37472.35</v>
      </c>
      <c r="R508" s="14">
        <v>1806007.33</v>
      </c>
      <c r="S508" s="14" t="s">
        <v>173</v>
      </c>
      <c r="U508" s="92" t="e">
        <f>VLOOKUP(D508,[1]TDSheet!$A$16:$I$1194,9,0)</f>
        <v>#N/A</v>
      </c>
      <c r="W508" s="93"/>
    </row>
    <row r="509" spans="1:23" ht="75" hidden="1" x14ac:dyDescent="0.25">
      <c r="A509" s="149">
        <v>471</v>
      </c>
      <c r="B509" s="149">
        <v>7</v>
      </c>
      <c r="C509" s="12" t="s">
        <v>69</v>
      </c>
      <c r="D509" s="12">
        <v>99990998</v>
      </c>
      <c r="E509" s="148" t="s">
        <v>643</v>
      </c>
      <c r="F509" s="149">
        <v>2</v>
      </c>
      <c r="G509" s="149">
        <v>2</v>
      </c>
      <c r="H509" s="149">
        <v>8</v>
      </c>
      <c r="I509" s="13">
        <v>421.7</v>
      </c>
      <c r="J509" s="149">
        <v>12</v>
      </c>
      <c r="K509" s="149" t="s">
        <v>26</v>
      </c>
      <c r="L509" s="14">
        <v>2337893.73</v>
      </c>
      <c r="M509" s="14">
        <v>227230.67</v>
      </c>
      <c r="N509" s="14">
        <v>0</v>
      </c>
      <c r="O509" s="14">
        <v>0</v>
      </c>
      <c r="P509" s="14">
        <v>0</v>
      </c>
      <c r="Q509" s="14">
        <v>63112.85</v>
      </c>
      <c r="R509" s="14">
        <v>2047550.21</v>
      </c>
      <c r="S509" s="14" t="s">
        <v>173</v>
      </c>
      <c r="U509" s="92" t="e">
        <f>VLOOKUP(D509,[1]TDSheet!$A$16:$I$1194,9,0)</f>
        <v>#N/A</v>
      </c>
      <c r="W509" s="93"/>
    </row>
    <row r="510" spans="1:23" ht="75" hidden="1" x14ac:dyDescent="0.25">
      <c r="A510" s="149">
        <v>472</v>
      </c>
      <c r="B510" s="149">
        <v>8</v>
      </c>
      <c r="C510" s="12" t="s">
        <v>69</v>
      </c>
      <c r="D510" s="12">
        <v>99991000</v>
      </c>
      <c r="E510" s="148" t="s">
        <v>644</v>
      </c>
      <c r="F510" s="149">
        <v>2</v>
      </c>
      <c r="G510" s="149">
        <v>1</v>
      </c>
      <c r="H510" s="149">
        <v>8</v>
      </c>
      <c r="I510" s="13">
        <v>388</v>
      </c>
      <c r="J510" s="149">
        <v>23</v>
      </c>
      <c r="K510" s="149" t="s">
        <v>26</v>
      </c>
      <c r="L510" s="14">
        <v>2170802.9</v>
      </c>
      <c r="M510" s="14">
        <v>149072.04999999999</v>
      </c>
      <c r="N510" s="14">
        <v>0</v>
      </c>
      <c r="O510" s="14">
        <v>0</v>
      </c>
      <c r="P510" s="14">
        <v>0</v>
      </c>
      <c r="Q510" s="14">
        <v>40498.33</v>
      </c>
      <c r="R510" s="14">
        <v>1981232.52</v>
      </c>
      <c r="S510" s="14" t="s">
        <v>173</v>
      </c>
      <c r="U510" s="92" t="e">
        <f>VLOOKUP(D510,[1]TDSheet!$A$16:$I$1194,9,0)</f>
        <v>#N/A</v>
      </c>
      <c r="W510" s="93"/>
    </row>
    <row r="511" spans="1:23" ht="75" hidden="1" x14ac:dyDescent="0.25">
      <c r="A511" s="149">
        <v>473</v>
      </c>
      <c r="B511" s="149">
        <v>9</v>
      </c>
      <c r="C511" s="12" t="s">
        <v>69</v>
      </c>
      <c r="D511" s="12">
        <v>99989590</v>
      </c>
      <c r="E511" s="148" t="s">
        <v>645</v>
      </c>
      <c r="F511" s="149">
        <v>2</v>
      </c>
      <c r="G511" s="149">
        <v>2</v>
      </c>
      <c r="H511" s="149">
        <v>8</v>
      </c>
      <c r="I511" s="13">
        <v>502.4</v>
      </c>
      <c r="J511" s="149">
        <v>20</v>
      </c>
      <c r="K511" s="149" t="s">
        <v>26</v>
      </c>
      <c r="L511" s="14">
        <v>2231351.4900000002</v>
      </c>
      <c r="M511" s="14">
        <v>253967.41</v>
      </c>
      <c r="N511" s="14">
        <v>0</v>
      </c>
      <c r="O511" s="14">
        <v>0</v>
      </c>
      <c r="P511" s="14">
        <v>0</v>
      </c>
      <c r="Q511" s="14">
        <v>70482.64</v>
      </c>
      <c r="R511" s="14">
        <v>1906901.44</v>
      </c>
      <c r="S511" s="14" t="s">
        <v>173</v>
      </c>
      <c r="U511" s="92" t="e">
        <f>VLOOKUP(D511,[1]TDSheet!$A$16:$I$1194,9,0)</f>
        <v>#N/A</v>
      </c>
      <c r="W511" s="93"/>
    </row>
    <row r="512" spans="1:23" ht="75" hidden="1" x14ac:dyDescent="0.25">
      <c r="A512" s="149">
        <v>474</v>
      </c>
      <c r="B512" s="149">
        <v>10</v>
      </c>
      <c r="C512" s="12" t="s">
        <v>69</v>
      </c>
      <c r="D512" s="12">
        <v>48399542</v>
      </c>
      <c r="E512" s="148" t="s">
        <v>646</v>
      </c>
      <c r="F512" s="149">
        <v>2</v>
      </c>
      <c r="G512" s="149">
        <v>2</v>
      </c>
      <c r="H512" s="149">
        <v>16</v>
      </c>
      <c r="I512" s="13">
        <v>686.85</v>
      </c>
      <c r="J512" s="149">
        <v>40</v>
      </c>
      <c r="K512" s="149" t="s">
        <v>26</v>
      </c>
      <c r="L512" s="14">
        <v>3946771.39</v>
      </c>
      <c r="M512" s="14">
        <v>357764.34</v>
      </c>
      <c r="N512" s="14">
        <v>0</v>
      </c>
      <c r="O512" s="14">
        <v>0</v>
      </c>
      <c r="P512" s="14">
        <v>0</v>
      </c>
      <c r="Q512" s="14">
        <v>99840.14</v>
      </c>
      <c r="R512" s="14">
        <v>3489166.91</v>
      </c>
      <c r="S512" s="14" t="s">
        <v>173</v>
      </c>
      <c r="U512" s="92" t="e">
        <f>VLOOKUP(D512,[1]TDSheet!$A$16:$I$1194,9,0)</f>
        <v>#N/A</v>
      </c>
      <c r="W512" s="93"/>
    </row>
    <row r="513" spans="1:23" ht="45" hidden="1" customHeight="1" x14ac:dyDescent="0.25">
      <c r="A513" s="286" t="s">
        <v>70</v>
      </c>
      <c r="B513" s="287"/>
      <c r="C513" s="287"/>
      <c r="D513" s="287"/>
      <c r="E513" s="288"/>
      <c r="F513" s="149" t="s">
        <v>171</v>
      </c>
      <c r="G513" s="149" t="s">
        <v>171</v>
      </c>
      <c r="H513" s="149" t="s">
        <v>171</v>
      </c>
      <c r="I513" s="13">
        <v>9231.59</v>
      </c>
      <c r="J513" s="149">
        <v>183</v>
      </c>
      <c r="K513" s="149" t="s">
        <v>171</v>
      </c>
      <c r="L513" s="14">
        <v>18972424.84</v>
      </c>
      <c r="M513" s="14">
        <v>4027651.0700000003</v>
      </c>
      <c r="N513" s="14">
        <v>0</v>
      </c>
      <c r="O513" s="14">
        <v>0</v>
      </c>
      <c r="P513" s="14">
        <v>0</v>
      </c>
      <c r="Q513" s="14">
        <v>1179748.93</v>
      </c>
      <c r="R513" s="14">
        <v>13765024.84</v>
      </c>
      <c r="S513" s="14"/>
      <c r="U513" s="92" t="e">
        <f>VLOOKUP(D513,[1]TDSheet!$A$16:$I$1194,9,0)</f>
        <v>#N/A</v>
      </c>
      <c r="W513" s="93"/>
    </row>
    <row r="514" spans="1:23" ht="75" hidden="1" x14ac:dyDescent="0.25">
      <c r="A514" s="149">
        <v>475</v>
      </c>
      <c r="B514" s="149">
        <v>1</v>
      </c>
      <c r="C514" s="12" t="s">
        <v>71</v>
      </c>
      <c r="D514" s="12">
        <v>737455083</v>
      </c>
      <c r="E514" s="148" t="s">
        <v>647</v>
      </c>
      <c r="F514" s="149">
        <v>2</v>
      </c>
      <c r="G514" s="149">
        <v>1</v>
      </c>
      <c r="H514" s="149">
        <v>30</v>
      </c>
      <c r="I514" s="13">
        <v>1094.7</v>
      </c>
      <c r="J514" s="149">
        <v>39</v>
      </c>
      <c r="K514" s="149" t="s">
        <v>26</v>
      </c>
      <c r="L514" s="14">
        <v>4116800</v>
      </c>
      <c r="M514" s="14">
        <v>50878.16</v>
      </c>
      <c r="N514" s="14">
        <v>0</v>
      </c>
      <c r="O514" s="14">
        <v>0</v>
      </c>
      <c r="P514" s="14">
        <v>0</v>
      </c>
      <c r="Q514" s="14">
        <v>81497.55</v>
      </c>
      <c r="R514" s="14">
        <v>3984424.29</v>
      </c>
      <c r="S514" s="14" t="s">
        <v>173</v>
      </c>
      <c r="U514" s="92" t="e">
        <f>VLOOKUP(D514,[1]TDSheet!$A$16:$I$1194,9,0)</f>
        <v>#N/A</v>
      </c>
      <c r="W514" s="93"/>
    </row>
    <row r="515" spans="1:23" ht="75" hidden="1" x14ac:dyDescent="0.25">
      <c r="A515" s="149">
        <v>476</v>
      </c>
      <c r="B515" s="149">
        <v>2</v>
      </c>
      <c r="C515" s="12" t="s">
        <v>71</v>
      </c>
      <c r="D515" s="12">
        <v>99989064</v>
      </c>
      <c r="E515" s="148" t="s">
        <v>648</v>
      </c>
      <c r="F515" s="149">
        <v>2</v>
      </c>
      <c r="G515" s="149">
        <v>4</v>
      </c>
      <c r="H515" s="149">
        <v>8</v>
      </c>
      <c r="I515" s="13">
        <v>399.14</v>
      </c>
      <c r="J515" s="149">
        <v>8</v>
      </c>
      <c r="K515" s="149" t="s">
        <v>26</v>
      </c>
      <c r="L515" s="14">
        <v>1694300</v>
      </c>
      <c r="M515" s="14">
        <v>168756.62</v>
      </c>
      <c r="N515" s="14">
        <v>0</v>
      </c>
      <c r="O515" s="14">
        <v>0</v>
      </c>
      <c r="P515" s="14">
        <v>0</v>
      </c>
      <c r="Q515" s="14">
        <v>47399.81</v>
      </c>
      <c r="R515" s="14">
        <v>1478143.57</v>
      </c>
      <c r="S515" s="14" t="s">
        <v>173</v>
      </c>
      <c r="U515" s="92" t="e">
        <f>VLOOKUP(D515,[1]TDSheet!$A$16:$I$1194,9,0)</f>
        <v>#N/A</v>
      </c>
      <c r="W515" s="93"/>
    </row>
    <row r="516" spans="1:23" ht="75" hidden="1" x14ac:dyDescent="0.25">
      <c r="A516" s="149">
        <v>477</v>
      </c>
      <c r="B516" s="149">
        <v>3</v>
      </c>
      <c r="C516" s="12" t="s">
        <v>71</v>
      </c>
      <c r="D516" s="12">
        <v>737081605</v>
      </c>
      <c r="E516" s="148" t="s">
        <v>649</v>
      </c>
      <c r="F516" s="149">
        <v>3</v>
      </c>
      <c r="G516" s="149">
        <v>3</v>
      </c>
      <c r="H516" s="149">
        <v>24</v>
      </c>
      <c r="I516" s="13">
        <v>1544.65</v>
      </c>
      <c r="J516" s="149">
        <v>24</v>
      </c>
      <c r="K516" s="149" t="s">
        <v>26</v>
      </c>
      <c r="L516" s="14">
        <v>8355164.8399999999</v>
      </c>
      <c r="M516" s="14">
        <v>770463.09</v>
      </c>
      <c r="N516" s="14">
        <v>0</v>
      </c>
      <c r="O516" s="14">
        <v>0</v>
      </c>
      <c r="P516" s="14">
        <v>0</v>
      </c>
      <c r="Q516" s="14">
        <v>212016.37</v>
      </c>
      <c r="R516" s="14">
        <v>7372685.3799999999</v>
      </c>
      <c r="S516" s="14" t="s">
        <v>173</v>
      </c>
      <c r="U516" s="92" t="e">
        <f>VLOOKUP(D516,[1]TDSheet!$A$16:$I$1194,9,0)</f>
        <v>#N/A</v>
      </c>
      <c r="W516" s="93"/>
    </row>
    <row r="517" spans="1:23" ht="75" hidden="1" x14ac:dyDescent="0.25">
      <c r="A517" s="149">
        <v>478</v>
      </c>
      <c r="B517" s="149">
        <v>4</v>
      </c>
      <c r="C517" s="12" t="s">
        <v>71</v>
      </c>
      <c r="D517" s="12">
        <v>737284430</v>
      </c>
      <c r="E517" s="148" t="s">
        <v>650</v>
      </c>
      <c r="F517" s="149">
        <v>5</v>
      </c>
      <c r="G517" s="149">
        <v>8</v>
      </c>
      <c r="H517" s="149">
        <v>109</v>
      </c>
      <c r="I517" s="13">
        <v>6193.1</v>
      </c>
      <c r="J517" s="149">
        <v>112</v>
      </c>
      <c r="K517" s="149" t="s">
        <v>26</v>
      </c>
      <c r="L517" s="14">
        <v>4806160</v>
      </c>
      <c r="M517" s="14">
        <v>3037553.2</v>
      </c>
      <c r="N517" s="14">
        <v>0</v>
      </c>
      <c r="O517" s="14">
        <v>0</v>
      </c>
      <c r="P517" s="14">
        <v>0</v>
      </c>
      <c r="Q517" s="14">
        <v>838835.19999999995</v>
      </c>
      <c r="R517" s="14">
        <v>929771.6</v>
      </c>
      <c r="S517" s="14" t="s">
        <v>173</v>
      </c>
      <c r="U517" s="92" t="e">
        <f>VLOOKUP(D517,[1]TDSheet!$A$16:$I$1194,9,0)</f>
        <v>#N/A</v>
      </c>
      <c r="W517" s="93"/>
    </row>
    <row r="518" spans="1:23" ht="41.25" hidden="1" customHeight="1" x14ac:dyDescent="0.25">
      <c r="A518" s="286" t="s">
        <v>72</v>
      </c>
      <c r="B518" s="287"/>
      <c r="C518" s="287"/>
      <c r="D518" s="287"/>
      <c r="E518" s="288"/>
      <c r="F518" s="149" t="s">
        <v>171</v>
      </c>
      <c r="G518" s="149" t="s">
        <v>171</v>
      </c>
      <c r="H518" s="149" t="s">
        <v>171</v>
      </c>
      <c r="I518" s="13">
        <v>6169.8</v>
      </c>
      <c r="J518" s="149">
        <v>177</v>
      </c>
      <c r="K518" s="149" t="s">
        <v>171</v>
      </c>
      <c r="L518" s="14">
        <v>17995496.690000001</v>
      </c>
      <c r="M518" s="14">
        <v>1784154.6500000001</v>
      </c>
      <c r="N518" s="14">
        <v>0</v>
      </c>
      <c r="O518" s="14">
        <v>0</v>
      </c>
      <c r="P518" s="14">
        <v>0</v>
      </c>
      <c r="Q518" s="14">
        <v>608351.75</v>
      </c>
      <c r="R518" s="14">
        <v>15602990.289999999</v>
      </c>
      <c r="S518" s="14"/>
      <c r="U518" s="92" t="e">
        <f>VLOOKUP(D518,[1]TDSheet!$A$16:$I$1194,9,0)</f>
        <v>#N/A</v>
      </c>
      <c r="W518" s="93"/>
    </row>
    <row r="519" spans="1:23" ht="75" hidden="1" x14ac:dyDescent="0.25">
      <c r="A519" s="149">
        <v>479</v>
      </c>
      <c r="B519" s="149">
        <v>1</v>
      </c>
      <c r="C519" s="12" t="s">
        <v>73</v>
      </c>
      <c r="D519" s="12">
        <v>99994121</v>
      </c>
      <c r="E519" s="148" t="s">
        <v>651</v>
      </c>
      <c r="F519" s="149">
        <v>2</v>
      </c>
      <c r="G519" s="149">
        <v>2</v>
      </c>
      <c r="H519" s="149">
        <v>8</v>
      </c>
      <c r="I519" s="13">
        <v>577.79999999999995</v>
      </c>
      <c r="J519" s="149">
        <v>18</v>
      </c>
      <c r="K519" s="149" t="s">
        <v>26</v>
      </c>
      <c r="L519" s="14">
        <v>1489417.6</v>
      </c>
      <c r="M519" s="14">
        <v>113361.48</v>
      </c>
      <c r="N519" s="14">
        <v>0</v>
      </c>
      <c r="O519" s="14">
        <v>0</v>
      </c>
      <c r="P519" s="14">
        <v>0</v>
      </c>
      <c r="Q519" s="14">
        <v>31187.09</v>
      </c>
      <c r="R519" s="14">
        <v>1344869.03</v>
      </c>
      <c r="S519" s="14" t="s">
        <v>173</v>
      </c>
      <c r="U519" s="92" t="e">
        <f>VLOOKUP(D519,[1]TDSheet!$A$16:$I$1194,9,0)</f>
        <v>#N/A</v>
      </c>
      <c r="W519" s="93"/>
    </row>
    <row r="520" spans="1:23" ht="75" hidden="1" x14ac:dyDescent="0.25">
      <c r="A520" s="149">
        <v>480</v>
      </c>
      <c r="B520" s="149">
        <v>2</v>
      </c>
      <c r="C520" s="12" t="s">
        <v>73</v>
      </c>
      <c r="D520" s="12">
        <v>99993199</v>
      </c>
      <c r="E520" s="148" t="s">
        <v>652</v>
      </c>
      <c r="F520" s="149">
        <v>2</v>
      </c>
      <c r="G520" s="149">
        <v>2</v>
      </c>
      <c r="H520" s="149">
        <v>8</v>
      </c>
      <c r="I520" s="13">
        <v>587.20000000000005</v>
      </c>
      <c r="J520" s="149">
        <v>18</v>
      </c>
      <c r="K520" s="149" t="s">
        <v>26</v>
      </c>
      <c r="L520" s="14">
        <v>1511769.6</v>
      </c>
      <c r="M520" s="14">
        <v>106700.45</v>
      </c>
      <c r="N520" s="14">
        <v>0</v>
      </c>
      <c r="O520" s="14">
        <v>0</v>
      </c>
      <c r="P520" s="14">
        <v>0</v>
      </c>
      <c r="Q520" s="14">
        <v>30074.41</v>
      </c>
      <c r="R520" s="14">
        <v>1374994.74</v>
      </c>
      <c r="S520" s="14" t="s">
        <v>173</v>
      </c>
      <c r="U520" s="92" t="e">
        <f>VLOOKUP(D520,[1]TDSheet!$A$16:$I$1194,9,0)</f>
        <v>#N/A</v>
      </c>
      <c r="W520" s="93"/>
    </row>
    <row r="521" spans="1:23" ht="46.5" hidden="1" customHeight="1" x14ac:dyDescent="0.25">
      <c r="A521" s="149">
        <v>481</v>
      </c>
      <c r="B521" s="150">
        <v>3</v>
      </c>
      <c r="C521" s="108" t="s">
        <v>73</v>
      </c>
      <c r="D521" s="108">
        <v>245063254</v>
      </c>
      <c r="E521" s="107" t="s">
        <v>653</v>
      </c>
      <c r="F521" s="149">
        <v>5</v>
      </c>
      <c r="G521" s="149">
        <v>2</v>
      </c>
      <c r="H521" s="149">
        <v>30</v>
      </c>
      <c r="I521" s="13">
        <v>1965.8</v>
      </c>
      <c r="J521" s="149">
        <v>46</v>
      </c>
      <c r="K521" s="149" t="s">
        <v>26</v>
      </c>
      <c r="L521" s="14">
        <v>5232244.18</v>
      </c>
      <c r="M521" s="14">
        <v>798591.49</v>
      </c>
      <c r="N521" s="14">
        <v>0</v>
      </c>
      <c r="O521" s="14">
        <v>0</v>
      </c>
      <c r="P521" s="14">
        <v>0</v>
      </c>
      <c r="Q521" s="14">
        <v>221255.65</v>
      </c>
      <c r="R521" s="14">
        <v>4212397.04</v>
      </c>
      <c r="S521" s="14" t="s">
        <v>173</v>
      </c>
      <c r="U521" s="92" t="e">
        <f>VLOOKUP(D521,[1]TDSheet!$A$16:$I$1194,9,0)</f>
        <v>#N/A</v>
      </c>
      <c r="W521" s="93"/>
    </row>
    <row r="522" spans="1:23" ht="75" hidden="1" x14ac:dyDescent="0.25">
      <c r="A522" s="149">
        <v>482</v>
      </c>
      <c r="B522" s="149">
        <v>4</v>
      </c>
      <c r="C522" s="12" t="s">
        <v>73</v>
      </c>
      <c r="D522" s="12">
        <v>99994118</v>
      </c>
      <c r="E522" s="148" t="s">
        <v>654</v>
      </c>
      <c r="F522" s="149">
        <v>2</v>
      </c>
      <c r="G522" s="149">
        <v>2</v>
      </c>
      <c r="H522" s="149">
        <v>8</v>
      </c>
      <c r="I522" s="13">
        <v>479</v>
      </c>
      <c r="J522" s="149">
        <v>21</v>
      </c>
      <c r="K522" s="149" t="s">
        <v>26</v>
      </c>
      <c r="L522" s="14">
        <v>1330282.29</v>
      </c>
      <c r="M522" s="14">
        <v>16434.849999999999</v>
      </c>
      <c r="N522" s="14">
        <v>0</v>
      </c>
      <c r="O522" s="14">
        <v>0</v>
      </c>
      <c r="P522" s="14">
        <v>0</v>
      </c>
      <c r="Q522" s="14">
        <v>68424.7</v>
      </c>
      <c r="R522" s="14">
        <v>1245422.74</v>
      </c>
      <c r="S522" s="14" t="s">
        <v>173</v>
      </c>
      <c r="U522" s="92" t="e">
        <f>VLOOKUP(D522,[1]TDSheet!$A$16:$I$1194,9,0)</f>
        <v>#N/A</v>
      </c>
      <c r="W522" s="93"/>
    </row>
    <row r="523" spans="1:23" ht="75" hidden="1" x14ac:dyDescent="0.25">
      <c r="A523" s="149">
        <v>483</v>
      </c>
      <c r="B523" s="149">
        <v>5</v>
      </c>
      <c r="C523" s="12" t="s">
        <v>73</v>
      </c>
      <c r="D523" s="12">
        <v>99997606</v>
      </c>
      <c r="E523" s="148" t="s">
        <v>655</v>
      </c>
      <c r="F523" s="149">
        <v>2</v>
      </c>
      <c r="G523" s="149">
        <v>2</v>
      </c>
      <c r="H523" s="149">
        <v>8</v>
      </c>
      <c r="I523" s="13">
        <v>587.20000000000005</v>
      </c>
      <c r="J523" s="149">
        <v>8</v>
      </c>
      <c r="K523" s="149" t="s">
        <v>26</v>
      </c>
      <c r="L523" s="14">
        <v>1511769.6</v>
      </c>
      <c r="M523" s="14">
        <v>109535.42</v>
      </c>
      <c r="N523" s="14">
        <v>0</v>
      </c>
      <c r="O523" s="14">
        <v>0</v>
      </c>
      <c r="P523" s="14">
        <v>0</v>
      </c>
      <c r="Q523" s="14">
        <v>33790.92</v>
      </c>
      <c r="R523" s="14">
        <v>1368443.26</v>
      </c>
      <c r="S523" s="14" t="s">
        <v>173</v>
      </c>
      <c r="U523" s="92" t="e">
        <f>VLOOKUP(D523,[1]TDSheet!$A$16:$I$1194,9,0)</f>
        <v>#N/A</v>
      </c>
      <c r="W523" s="93"/>
    </row>
    <row r="524" spans="1:23" ht="75" hidden="1" x14ac:dyDescent="0.25">
      <c r="A524" s="149">
        <v>484</v>
      </c>
      <c r="B524" s="149">
        <v>6</v>
      </c>
      <c r="C524" s="12" t="s">
        <v>73</v>
      </c>
      <c r="D524" s="12">
        <v>99993672</v>
      </c>
      <c r="E524" s="148" t="s">
        <v>656</v>
      </c>
      <c r="F524" s="149">
        <v>2</v>
      </c>
      <c r="G524" s="149">
        <v>1</v>
      </c>
      <c r="H524" s="149">
        <v>8</v>
      </c>
      <c r="I524" s="13">
        <v>409</v>
      </c>
      <c r="J524" s="149">
        <v>14</v>
      </c>
      <c r="K524" s="149" t="s">
        <v>26</v>
      </c>
      <c r="L524" s="14">
        <v>781337.88</v>
      </c>
      <c r="M524" s="14">
        <v>27694.53</v>
      </c>
      <c r="N524" s="14">
        <v>0</v>
      </c>
      <c r="O524" s="14">
        <v>0</v>
      </c>
      <c r="P524" s="14">
        <v>0</v>
      </c>
      <c r="Q524" s="14">
        <v>55694.52</v>
      </c>
      <c r="R524" s="14">
        <v>697948.83</v>
      </c>
      <c r="S524" s="14" t="s">
        <v>173</v>
      </c>
      <c r="U524" s="92" t="e">
        <f>VLOOKUP(D524,[1]TDSheet!$A$16:$I$1194,9,0)</f>
        <v>#N/A</v>
      </c>
      <c r="W524" s="93"/>
    </row>
    <row r="525" spans="1:23" ht="75" hidden="1" customHeight="1" x14ac:dyDescent="0.25">
      <c r="A525" s="149">
        <v>485</v>
      </c>
      <c r="B525" s="149">
        <v>7</v>
      </c>
      <c r="C525" s="12" t="s">
        <v>73</v>
      </c>
      <c r="D525" s="12">
        <v>99993663</v>
      </c>
      <c r="E525" s="148" t="s">
        <v>657</v>
      </c>
      <c r="F525" s="149">
        <v>2</v>
      </c>
      <c r="G525" s="149">
        <v>1</v>
      </c>
      <c r="H525" s="149">
        <v>9</v>
      </c>
      <c r="I525" s="13">
        <v>389.8</v>
      </c>
      <c r="J525" s="149">
        <v>15</v>
      </c>
      <c r="K525" s="149" t="s">
        <v>26</v>
      </c>
      <c r="L525" s="14">
        <v>1038496.32</v>
      </c>
      <c r="M525" s="14">
        <v>183442.6</v>
      </c>
      <c r="N525" s="14">
        <v>0</v>
      </c>
      <c r="O525" s="14">
        <v>0</v>
      </c>
      <c r="P525" s="14">
        <v>0</v>
      </c>
      <c r="Q525" s="14">
        <v>50432.19</v>
      </c>
      <c r="R525" s="14">
        <v>804621.53</v>
      </c>
      <c r="S525" s="14" t="s">
        <v>173</v>
      </c>
      <c r="U525" s="92" t="e">
        <f>VLOOKUP(D525,[1]TDSheet!$A$16:$I$1194,9,0)</f>
        <v>#N/A</v>
      </c>
      <c r="W525" s="93"/>
    </row>
    <row r="526" spans="1:23" ht="75" hidden="1" customHeight="1" x14ac:dyDescent="0.25">
      <c r="A526" s="149">
        <v>486</v>
      </c>
      <c r="B526" s="149">
        <v>8</v>
      </c>
      <c r="C526" s="12" t="s">
        <v>73</v>
      </c>
      <c r="D526" s="12">
        <v>99992065</v>
      </c>
      <c r="E526" s="148" t="s">
        <v>658</v>
      </c>
      <c r="F526" s="149">
        <v>2</v>
      </c>
      <c r="G526" s="149">
        <v>1</v>
      </c>
      <c r="H526" s="149">
        <v>8</v>
      </c>
      <c r="I526" s="13">
        <v>523</v>
      </c>
      <c r="J526" s="149">
        <v>16</v>
      </c>
      <c r="K526" s="149" t="s">
        <v>26</v>
      </c>
      <c r="L526" s="14">
        <v>2089483.52</v>
      </c>
      <c r="M526" s="14">
        <v>158212.26999999999</v>
      </c>
      <c r="N526" s="14">
        <v>0</v>
      </c>
      <c r="O526" s="14">
        <v>0</v>
      </c>
      <c r="P526" s="14">
        <v>0</v>
      </c>
      <c r="Q526" s="14">
        <v>43825.75</v>
      </c>
      <c r="R526" s="14">
        <v>1887445.5</v>
      </c>
      <c r="S526" s="14" t="s">
        <v>173</v>
      </c>
      <c r="U526" s="92" t="e">
        <f>VLOOKUP(D526,[1]TDSheet!$A$16:$I$1194,9,0)</f>
        <v>#N/A</v>
      </c>
      <c r="W526" s="93"/>
    </row>
    <row r="527" spans="1:23" ht="75" hidden="1" x14ac:dyDescent="0.25">
      <c r="A527" s="149">
        <v>487</v>
      </c>
      <c r="B527" s="149">
        <v>9</v>
      </c>
      <c r="C527" s="12" t="s">
        <v>73</v>
      </c>
      <c r="D527" s="12">
        <v>99990067</v>
      </c>
      <c r="E527" s="148" t="s">
        <v>659</v>
      </c>
      <c r="F527" s="149">
        <v>2</v>
      </c>
      <c r="G527" s="149">
        <v>2</v>
      </c>
      <c r="H527" s="149">
        <v>12</v>
      </c>
      <c r="I527" s="13">
        <v>651</v>
      </c>
      <c r="J527" s="149">
        <v>21</v>
      </c>
      <c r="K527" s="149" t="s">
        <v>26</v>
      </c>
      <c r="L527" s="14">
        <v>3010695.7</v>
      </c>
      <c r="M527" s="14">
        <v>270181.56</v>
      </c>
      <c r="N527" s="14">
        <v>0</v>
      </c>
      <c r="O527" s="14">
        <v>0</v>
      </c>
      <c r="P527" s="14">
        <v>0</v>
      </c>
      <c r="Q527" s="14">
        <v>73666.52</v>
      </c>
      <c r="R527" s="14">
        <v>2666847.62</v>
      </c>
      <c r="S527" s="14" t="s">
        <v>173</v>
      </c>
      <c r="U527" s="92" t="e">
        <f>VLOOKUP(D527,[1]TDSheet!$A$16:$I$1194,9,0)</f>
        <v>#N/A</v>
      </c>
      <c r="W527" s="93"/>
    </row>
    <row r="528" spans="1:23" ht="45" hidden="1" customHeight="1" x14ac:dyDescent="0.25">
      <c r="A528" s="286" t="s">
        <v>74</v>
      </c>
      <c r="B528" s="287"/>
      <c r="C528" s="287"/>
      <c r="D528" s="287"/>
      <c r="E528" s="288"/>
      <c r="F528" s="149" t="s">
        <v>171</v>
      </c>
      <c r="G528" s="149" t="s">
        <v>171</v>
      </c>
      <c r="H528" s="149" t="s">
        <v>171</v>
      </c>
      <c r="I528" s="13">
        <v>7647.9</v>
      </c>
      <c r="J528" s="149">
        <v>270</v>
      </c>
      <c r="K528" s="149" t="s">
        <v>171</v>
      </c>
      <c r="L528" s="14">
        <v>41077634.219999999</v>
      </c>
      <c r="M528" s="14">
        <v>3522235.41</v>
      </c>
      <c r="N528" s="14">
        <v>0</v>
      </c>
      <c r="O528" s="14">
        <v>0</v>
      </c>
      <c r="P528" s="14">
        <v>0</v>
      </c>
      <c r="Q528" s="14">
        <v>990666.49000000011</v>
      </c>
      <c r="R528" s="14">
        <v>36564732.32</v>
      </c>
      <c r="S528" s="14"/>
      <c r="U528" s="92" t="e">
        <f>VLOOKUP(D528,[1]TDSheet!$A$16:$I$1194,9,0)</f>
        <v>#N/A</v>
      </c>
      <c r="W528" s="93"/>
    </row>
    <row r="529" spans="1:23" ht="75" hidden="1" x14ac:dyDescent="0.25">
      <c r="A529" s="149">
        <v>488</v>
      </c>
      <c r="B529" s="149">
        <v>1</v>
      </c>
      <c r="C529" s="12" t="s">
        <v>75</v>
      </c>
      <c r="D529" s="12">
        <v>99989406</v>
      </c>
      <c r="E529" s="148" t="s">
        <v>660</v>
      </c>
      <c r="F529" s="149">
        <v>3</v>
      </c>
      <c r="G529" s="149">
        <v>2</v>
      </c>
      <c r="H529" s="149">
        <v>24</v>
      </c>
      <c r="I529" s="13">
        <v>1220.5999999999999</v>
      </c>
      <c r="J529" s="149">
        <v>56</v>
      </c>
      <c r="K529" s="149" t="s">
        <v>26</v>
      </c>
      <c r="L529" s="14">
        <v>7684420.6399999997</v>
      </c>
      <c r="M529" s="14">
        <v>630843.43000000005</v>
      </c>
      <c r="N529" s="14">
        <v>0</v>
      </c>
      <c r="O529" s="14">
        <v>0</v>
      </c>
      <c r="P529" s="14">
        <v>0</v>
      </c>
      <c r="Q529" s="14">
        <v>174910.82</v>
      </c>
      <c r="R529" s="14">
        <v>6878666.3899999997</v>
      </c>
      <c r="S529" s="14" t="s">
        <v>173</v>
      </c>
      <c r="U529" s="92" t="e">
        <f>VLOOKUP(D529,[1]TDSheet!$A$16:$I$1194,9,0)</f>
        <v>#N/A</v>
      </c>
      <c r="W529" s="93"/>
    </row>
    <row r="530" spans="1:23" ht="75" hidden="1" x14ac:dyDescent="0.25">
      <c r="A530" s="149">
        <v>489</v>
      </c>
      <c r="B530" s="149">
        <v>2</v>
      </c>
      <c r="C530" s="108" t="s">
        <v>75</v>
      </c>
      <c r="D530" s="108">
        <v>99987449</v>
      </c>
      <c r="E530" s="107" t="s">
        <v>661</v>
      </c>
      <c r="F530" s="149">
        <v>3</v>
      </c>
      <c r="G530" s="149">
        <v>1</v>
      </c>
      <c r="H530" s="149">
        <v>48</v>
      </c>
      <c r="I530" s="13">
        <v>1774</v>
      </c>
      <c r="J530" s="65">
        <v>63</v>
      </c>
      <c r="K530" s="149" t="s">
        <v>26</v>
      </c>
      <c r="L530" s="14">
        <v>8030739.4400000004</v>
      </c>
      <c r="M530" s="14">
        <v>620110.56999999995</v>
      </c>
      <c r="N530" s="14">
        <v>0</v>
      </c>
      <c r="O530" s="14">
        <v>0</v>
      </c>
      <c r="P530" s="14">
        <v>0</v>
      </c>
      <c r="Q530" s="14">
        <v>184220.5</v>
      </c>
      <c r="R530" s="14">
        <v>7226408.3700000001</v>
      </c>
      <c r="S530" s="14" t="s">
        <v>173</v>
      </c>
      <c r="U530" s="92" t="e">
        <f>VLOOKUP(D530,[1]TDSheet!$A$16:$I$1194,9,0)</f>
        <v>#N/A</v>
      </c>
      <c r="W530" s="93"/>
    </row>
    <row r="531" spans="1:23" ht="75" hidden="1" x14ac:dyDescent="0.25">
      <c r="A531" s="149">
        <v>490</v>
      </c>
      <c r="B531" s="149">
        <v>3</v>
      </c>
      <c r="C531" s="12" t="s">
        <v>75</v>
      </c>
      <c r="D531" s="12">
        <v>99989405</v>
      </c>
      <c r="E531" s="148" t="s">
        <v>662</v>
      </c>
      <c r="F531" s="149">
        <v>2</v>
      </c>
      <c r="G531" s="149">
        <v>3</v>
      </c>
      <c r="H531" s="149">
        <v>18</v>
      </c>
      <c r="I531" s="13">
        <v>975.2</v>
      </c>
      <c r="J531" s="149">
        <v>18</v>
      </c>
      <c r="K531" s="149" t="s">
        <v>26</v>
      </c>
      <c r="L531" s="14">
        <v>6125997.4400000004</v>
      </c>
      <c r="M531" s="14">
        <v>462678.93</v>
      </c>
      <c r="N531" s="14">
        <v>0</v>
      </c>
      <c r="O531" s="14">
        <v>0</v>
      </c>
      <c r="P531" s="14">
        <v>0</v>
      </c>
      <c r="Q531" s="14">
        <v>128078.05</v>
      </c>
      <c r="R531" s="14">
        <v>5535240.46</v>
      </c>
      <c r="S531" s="14" t="s">
        <v>173</v>
      </c>
      <c r="U531" s="92" t="e">
        <f>VLOOKUP(D531,[1]TDSheet!$A$16:$I$1194,9,0)</f>
        <v>#N/A</v>
      </c>
      <c r="W531" s="93"/>
    </row>
    <row r="532" spans="1:23" ht="75" hidden="1" x14ac:dyDescent="0.25">
      <c r="A532" s="149">
        <v>491</v>
      </c>
      <c r="B532" s="149">
        <v>4</v>
      </c>
      <c r="C532" s="12" t="s">
        <v>75</v>
      </c>
      <c r="D532" s="12">
        <v>99990468</v>
      </c>
      <c r="E532" s="148" t="s">
        <v>663</v>
      </c>
      <c r="F532" s="149">
        <v>3</v>
      </c>
      <c r="G532" s="149">
        <v>2</v>
      </c>
      <c r="H532" s="149">
        <v>24</v>
      </c>
      <c r="I532" s="13">
        <v>1203.0999999999999</v>
      </c>
      <c r="J532" s="149">
        <v>60</v>
      </c>
      <c r="K532" s="149" t="s">
        <v>26</v>
      </c>
      <c r="L532" s="14">
        <v>6030633.96</v>
      </c>
      <c r="M532" s="14">
        <v>644898.99</v>
      </c>
      <c r="N532" s="14">
        <v>0</v>
      </c>
      <c r="O532" s="14">
        <v>0</v>
      </c>
      <c r="P532" s="14">
        <v>0</v>
      </c>
      <c r="Q532" s="14">
        <v>178105.13</v>
      </c>
      <c r="R532" s="14">
        <v>5207629.84</v>
      </c>
      <c r="S532" s="14" t="s">
        <v>173</v>
      </c>
      <c r="U532" s="92" t="e">
        <f>VLOOKUP(D532,[1]TDSheet!$A$16:$I$1194,9,0)</f>
        <v>#N/A</v>
      </c>
      <c r="W532" s="93"/>
    </row>
    <row r="533" spans="1:23" ht="75" hidden="1" x14ac:dyDescent="0.25">
      <c r="A533" s="149">
        <v>492</v>
      </c>
      <c r="B533" s="149">
        <v>5</v>
      </c>
      <c r="C533" s="12" t="s">
        <v>75</v>
      </c>
      <c r="D533" s="12">
        <v>99989457</v>
      </c>
      <c r="E533" s="148" t="s">
        <v>664</v>
      </c>
      <c r="F533" s="149">
        <v>4</v>
      </c>
      <c r="G533" s="149">
        <v>1</v>
      </c>
      <c r="H533" s="149">
        <v>16</v>
      </c>
      <c r="I533" s="13">
        <v>890.8</v>
      </c>
      <c r="J533" s="149">
        <v>45</v>
      </c>
      <c r="K533" s="149" t="s">
        <v>26</v>
      </c>
      <c r="L533" s="14">
        <v>3700253.78</v>
      </c>
      <c r="M533" s="14">
        <v>379007.64</v>
      </c>
      <c r="N533" s="14">
        <v>0</v>
      </c>
      <c r="O533" s="14">
        <v>0</v>
      </c>
      <c r="P533" s="14">
        <v>0</v>
      </c>
      <c r="Q533" s="14">
        <v>105121.92</v>
      </c>
      <c r="R533" s="14">
        <v>3216124.22</v>
      </c>
      <c r="S533" s="14" t="s">
        <v>173</v>
      </c>
      <c r="U533" s="92" t="e">
        <f>VLOOKUP(D533,[1]TDSheet!$A$16:$I$1194,9,0)</f>
        <v>#N/A</v>
      </c>
      <c r="W533" s="93"/>
    </row>
    <row r="534" spans="1:23" ht="75" hidden="1" x14ac:dyDescent="0.25">
      <c r="A534" s="149">
        <v>493</v>
      </c>
      <c r="B534" s="149">
        <v>6</v>
      </c>
      <c r="C534" s="108" t="s">
        <v>75</v>
      </c>
      <c r="D534" s="108">
        <v>99989399</v>
      </c>
      <c r="E534" s="107" t="s">
        <v>665</v>
      </c>
      <c r="F534" s="149">
        <v>2</v>
      </c>
      <c r="G534" s="149">
        <v>2</v>
      </c>
      <c r="H534" s="149">
        <v>16</v>
      </c>
      <c r="I534" s="13">
        <v>823.3</v>
      </c>
      <c r="J534" s="149">
        <v>16</v>
      </c>
      <c r="K534" s="149" t="s">
        <v>26</v>
      </c>
      <c r="L534" s="14">
        <v>5881588.96</v>
      </c>
      <c r="M534" s="14">
        <v>389599.89</v>
      </c>
      <c r="N534" s="14">
        <v>0</v>
      </c>
      <c r="O534" s="14">
        <v>0</v>
      </c>
      <c r="P534" s="14">
        <v>0</v>
      </c>
      <c r="Q534" s="14">
        <v>111629.68</v>
      </c>
      <c r="R534" s="14">
        <v>5380359.3899999997</v>
      </c>
      <c r="S534" s="14" t="s">
        <v>173</v>
      </c>
      <c r="U534" s="92" t="e">
        <f>VLOOKUP(D534,[1]TDSheet!$A$16:$I$1194,9,0)</f>
        <v>#N/A</v>
      </c>
      <c r="W534" s="93"/>
    </row>
    <row r="535" spans="1:23" ht="75" hidden="1" x14ac:dyDescent="0.25">
      <c r="A535" s="149">
        <v>494</v>
      </c>
      <c r="B535" s="149">
        <v>7</v>
      </c>
      <c r="C535" s="12" t="s">
        <v>75</v>
      </c>
      <c r="D535" s="12">
        <v>99988997</v>
      </c>
      <c r="E535" s="148" t="s">
        <v>666</v>
      </c>
      <c r="F535" s="149">
        <v>2</v>
      </c>
      <c r="G535" s="149">
        <v>2</v>
      </c>
      <c r="H535" s="149">
        <v>12</v>
      </c>
      <c r="I535" s="13">
        <v>760.9</v>
      </c>
      <c r="J535" s="149">
        <v>12</v>
      </c>
      <c r="K535" s="149" t="s">
        <v>26</v>
      </c>
      <c r="L535" s="14">
        <v>3624000</v>
      </c>
      <c r="M535" s="14">
        <v>395095.96</v>
      </c>
      <c r="N535" s="14">
        <v>0</v>
      </c>
      <c r="O535" s="14">
        <v>0</v>
      </c>
      <c r="P535" s="14">
        <v>0</v>
      </c>
      <c r="Q535" s="14">
        <v>108600.39</v>
      </c>
      <c r="R535" s="14">
        <v>3120303.65</v>
      </c>
      <c r="S535" s="14" t="s">
        <v>173</v>
      </c>
      <c r="U535" s="92" t="e">
        <f>VLOOKUP(D535,[1]TDSheet!$A$16:$I$1194,9,0)</f>
        <v>#N/A</v>
      </c>
      <c r="W535" s="93"/>
    </row>
    <row r="536" spans="1:23" ht="39.75" hidden="1" customHeight="1" x14ac:dyDescent="0.25">
      <c r="A536" s="286" t="s">
        <v>76</v>
      </c>
      <c r="B536" s="287"/>
      <c r="C536" s="287"/>
      <c r="D536" s="287"/>
      <c r="E536" s="288"/>
      <c r="F536" s="149" t="s">
        <v>171</v>
      </c>
      <c r="G536" s="149" t="s">
        <v>171</v>
      </c>
      <c r="H536" s="149" t="s">
        <v>171</v>
      </c>
      <c r="I536" s="13">
        <v>10597.65</v>
      </c>
      <c r="J536" s="149">
        <v>368</v>
      </c>
      <c r="K536" s="149" t="s">
        <v>171</v>
      </c>
      <c r="L536" s="14">
        <v>25268288.689999998</v>
      </c>
      <c r="M536" s="14">
        <v>2189324.17</v>
      </c>
      <c r="N536" s="14">
        <v>0</v>
      </c>
      <c r="O536" s="14">
        <v>0</v>
      </c>
      <c r="P536" s="14">
        <v>0</v>
      </c>
      <c r="Q536" s="14">
        <v>1072278.4900000002</v>
      </c>
      <c r="R536" s="14">
        <v>22006686.030000001</v>
      </c>
      <c r="S536" s="14"/>
      <c r="U536" s="92" t="e">
        <f>VLOOKUP(D536,[1]TDSheet!$A$16:$I$1194,9,0)</f>
        <v>#N/A</v>
      </c>
      <c r="W536" s="93"/>
    </row>
    <row r="537" spans="1:23" ht="75" hidden="1" x14ac:dyDescent="0.25">
      <c r="A537" s="149">
        <v>495</v>
      </c>
      <c r="B537" s="149">
        <v>1</v>
      </c>
      <c r="C537" s="12" t="s">
        <v>77</v>
      </c>
      <c r="D537" s="12">
        <v>99987904</v>
      </c>
      <c r="E537" s="148" t="s">
        <v>667</v>
      </c>
      <c r="F537" s="149">
        <v>2</v>
      </c>
      <c r="G537" s="149">
        <v>2</v>
      </c>
      <c r="H537" s="149">
        <v>16</v>
      </c>
      <c r="I537" s="13">
        <v>626.1</v>
      </c>
      <c r="J537" s="149">
        <v>22</v>
      </c>
      <c r="K537" s="149" t="s">
        <v>26</v>
      </c>
      <c r="L537" s="14">
        <v>2810000</v>
      </c>
      <c r="M537" s="14">
        <v>164361.94</v>
      </c>
      <c r="N537" s="14">
        <v>0</v>
      </c>
      <c r="O537" s="14">
        <v>0</v>
      </c>
      <c r="P537" s="14">
        <v>0</v>
      </c>
      <c r="Q537" s="14">
        <v>88438.67</v>
      </c>
      <c r="R537" s="14">
        <v>2557199.39</v>
      </c>
      <c r="S537" s="14" t="s">
        <v>173</v>
      </c>
      <c r="U537" s="92" t="e">
        <f>VLOOKUP(D537,[1]TDSheet!$A$16:$I$1194,9,0)</f>
        <v>#N/A</v>
      </c>
      <c r="W537" s="93"/>
    </row>
    <row r="538" spans="1:23" ht="75" hidden="1" customHeight="1" x14ac:dyDescent="0.25">
      <c r="A538" s="149">
        <v>496</v>
      </c>
      <c r="B538" s="149">
        <v>2</v>
      </c>
      <c r="C538" s="12" t="s">
        <v>77</v>
      </c>
      <c r="D538" s="12">
        <v>714727896</v>
      </c>
      <c r="E538" s="148" t="s">
        <v>668</v>
      </c>
      <c r="F538" s="149">
        <v>5</v>
      </c>
      <c r="G538" s="149">
        <v>4</v>
      </c>
      <c r="H538" s="149">
        <v>50</v>
      </c>
      <c r="I538" s="13">
        <v>4231.5</v>
      </c>
      <c r="J538" s="149">
        <v>76</v>
      </c>
      <c r="K538" s="149" t="s">
        <v>26</v>
      </c>
      <c r="L538" s="14">
        <v>2021730</v>
      </c>
      <c r="M538" s="14">
        <v>0</v>
      </c>
      <c r="N538" s="14">
        <v>0</v>
      </c>
      <c r="O538" s="14">
        <v>0</v>
      </c>
      <c r="P538" s="14">
        <v>0</v>
      </c>
      <c r="Q538" s="14">
        <v>422274.32</v>
      </c>
      <c r="R538" s="14">
        <v>1599455.68</v>
      </c>
      <c r="S538" s="14" t="s">
        <v>173</v>
      </c>
      <c r="U538" s="92" t="e">
        <f>VLOOKUP(D538,[1]TDSheet!$A$16:$I$1194,9,0)</f>
        <v>#N/A</v>
      </c>
      <c r="W538" s="93"/>
    </row>
    <row r="539" spans="1:23" ht="75" hidden="1" x14ac:dyDescent="0.25">
      <c r="A539" s="149">
        <v>497</v>
      </c>
      <c r="B539" s="149">
        <v>3</v>
      </c>
      <c r="C539" s="12" t="s">
        <v>77</v>
      </c>
      <c r="D539" s="12">
        <v>99987011</v>
      </c>
      <c r="E539" s="148" t="s">
        <v>669</v>
      </c>
      <c r="F539" s="149">
        <v>2</v>
      </c>
      <c r="G539" s="149">
        <v>3</v>
      </c>
      <c r="H539" s="149">
        <v>18</v>
      </c>
      <c r="I539" s="13">
        <v>1426.8</v>
      </c>
      <c r="J539" s="149">
        <v>36</v>
      </c>
      <c r="K539" s="149" t="s">
        <v>26</v>
      </c>
      <c r="L539" s="14">
        <v>5042507.7</v>
      </c>
      <c r="M539" s="14">
        <v>352428.17</v>
      </c>
      <c r="N539" s="14">
        <v>0</v>
      </c>
      <c r="O539" s="14">
        <v>0</v>
      </c>
      <c r="P539" s="14">
        <v>0</v>
      </c>
      <c r="Q539" s="14">
        <v>99717.32</v>
      </c>
      <c r="R539" s="14">
        <v>4590362.21</v>
      </c>
      <c r="S539" s="14" t="s">
        <v>173</v>
      </c>
      <c r="U539" s="92" t="e">
        <f>VLOOKUP(D539,[1]TDSheet!$A$16:$I$1194,9,0)</f>
        <v>#N/A</v>
      </c>
      <c r="W539" s="93"/>
    </row>
    <row r="540" spans="1:23" ht="75" hidden="1" x14ac:dyDescent="0.25">
      <c r="A540" s="149">
        <v>498</v>
      </c>
      <c r="B540" s="149">
        <v>4</v>
      </c>
      <c r="C540" s="12" t="s">
        <v>77</v>
      </c>
      <c r="D540" s="12">
        <v>463577115</v>
      </c>
      <c r="E540" s="148" t="s">
        <v>670</v>
      </c>
      <c r="F540" s="149">
        <v>3</v>
      </c>
      <c r="G540" s="149">
        <v>2</v>
      </c>
      <c r="H540" s="149">
        <v>24</v>
      </c>
      <c r="I540" s="13">
        <v>1500</v>
      </c>
      <c r="J540" s="149">
        <v>43</v>
      </c>
      <c r="K540" s="149" t="s">
        <v>26</v>
      </c>
      <c r="L540" s="14">
        <v>4788381.5</v>
      </c>
      <c r="M540" s="14">
        <v>650721.79</v>
      </c>
      <c r="N540" s="14">
        <v>0</v>
      </c>
      <c r="O540" s="14">
        <v>0</v>
      </c>
      <c r="P540" s="14">
        <v>0</v>
      </c>
      <c r="Q540" s="14">
        <v>179806.16</v>
      </c>
      <c r="R540" s="14">
        <v>3957853.55</v>
      </c>
      <c r="S540" s="14" t="s">
        <v>173</v>
      </c>
      <c r="U540" s="92" t="e">
        <f>VLOOKUP(D540,[1]TDSheet!$A$16:$I$1194,9,0)</f>
        <v>#N/A</v>
      </c>
      <c r="W540" s="93"/>
    </row>
    <row r="541" spans="1:23" ht="75" hidden="1" x14ac:dyDescent="0.25">
      <c r="A541" s="149">
        <v>499</v>
      </c>
      <c r="B541" s="149">
        <v>5</v>
      </c>
      <c r="C541" s="12" t="s">
        <v>77</v>
      </c>
      <c r="D541" s="12">
        <v>50430071</v>
      </c>
      <c r="E541" s="148" t="s">
        <v>671</v>
      </c>
      <c r="F541" s="149">
        <v>5</v>
      </c>
      <c r="G541" s="149">
        <v>3</v>
      </c>
      <c r="H541" s="149">
        <v>40</v>
      </c>
      <c r="I541" s="13">
        <v>2813.25</v>
      </c>
      <c r="J541" s="149">
        <v>191</v>
      </c>
      <c r="K541" s="149" t="s">
        <v>26</v>
      </c>
      <c r="L541" s="14">
        <v>10605669.49</v>
      </c>
      <c r="M541" s="14">
        <v>1021812.27</v>
      </c>
      <c r="N541" s="14">
        <v>0</v>
      </c>
      <c r="O541" s="14">
        <v>0</v>
      </c>
      <c r="P541" s="14">
        <v>0</v>
      </c>
      <c r="Q541" s="14">
        <v>282042.02</v>
      </c>
      <c r="R541" s="14">
        <v>9301815.1999999993</v>
      </c>
      <c r="S541" s="14" t="s">
        <v>173</v>
      </c>
      <c r="U541" s="92" t="e">
        <f>VLOOKUP(D541,[1]TDSheet!$A$16:$I$1194,9,0)</f>
        <v>#N/A</v>
      </c>
      <c r="W541" s="93"/>
    </row>
    <row r="542" spans="1:23" ht="41.25" hidden="1" customHeight="1" x14ac:dyDescent="0.25">
      <c r="A542" s="286" t="s">
        <v>78</v>
      </c>
      <c r="B542" s="287"/>
      <c r="C542" s="287"/>
      <c r="D542" s="287"/>
      <c r="E542" s="288"/>
      <c r="F542" s="149" t="s">
        <v>171</v>
      </c>
      <c r="G542" s="149" t="s">
        <v>171</v>
      </c>
      <c r="H542" s="149" t="s">
        <v>171</v>
      </c>
      <c r="I542" s="13">
        <v>2635.6</v>
      </c>
      <c r="J542" s="149">
        <v>138</v>
      </c>
      <c r="K542" s="149" t="s">
        <v>171</v>
      </c>
      <c r="L542" s="14">
        <v>18553310.399999999</v>
      </c>
      <c r="M542" s="14">
        <v>2537802.9500000002</v>
      </c>
      <c r="N542" s="14">
        <v>0</v>
      </c>
      <c r="O542" s="14">
        <v>0</v>
      </c>
      <c r="P542" s="14">
        <v>0</v>
      </c>
      <c r="Q542" s="14">
        <v>873674.57000000007</v>
      </c>
      <c r="R542" s="14">
        <v>15141832.879999999</v>
      </c>
      <c r="S542" s="14"/>
      <c r="U542" s="92" t="e">
        <f>VLOOKUP(D542,[1]TDSheet!$A$16:$I$1194,9,0)</f>
        <v>#N/A</v>
      </c>
      <c r="W542" s="93"/>
    </row>
    <row r="543" spans="1:23" ht="75" hidden="1" x14ac:dyDescent="0.25">
      <c r="A543" s="149">
        <v>500</v>
      </c>
      <c r="B543" s="149">
        <v>1</v>
      </c>
      <c r="C543" s="12" t="s">
        <v>79</v>
      </c>
      <c r="D543" s="12">
        <v>99988159</v>
      </c>
      <c r="E543" s="148" t="s">
        <v>672</v>
      </c>
      <c r="F543" s="149">
        <v>2</v>
      </c>
      <c r="G543" s="149">
        <v>3</v>
      </c>
      <c r="H543" s="149">
        <v>24</v>
      </c>
      <c r="I543" s="13">
        <v>879.6</v>
      </c>
      <c r="J543" s="149">
        <v>24</v>
      </c>
      <c r="K543" s="149" t="s">
        <v>26</v>
      </c>
      <c r="L543" s="14">
        <v>3962900</v>
      </c>
      <c r="M543" s="14">
        <v>19347.349999999999</v>
      </c>
      <c r="N543" s="14">
        <v>0</v>
      </c>
      <c r="O543" s="14">
        <v>0</v>
      </c>
      <c r="P543" s="14">
        <v>0</v>
      </c>
      <c r="Q543" s="14">
        <v>120760.84</v>
      </c>
      <c r="R543" s="14">
        <v>3822791.81</v>
      </c>
      <c r="S543" s="14" t="s">
        <v>173</v>
      </c>
      <c r="U543" s="92" t="e">
        <f>VLOOKUP(D543,[1]TDSheet!$A$16:$I$1194,9,0)</f>
        <v>#N/A</v>
      </c>
      <c r="W543" s="93"/>
    </row>
    <row r="544" spans="1:23" ht="75" hidden="1" x14ac:dyDescent="0.25">
      <c r="A544" s="149">
        <v>501</v>
      </c>
      <c r="B544" s="149">
        <v>2</v>
      </c>
      <c r="C544" s="108" t="s">
        <v>79</v>
      </c>
      <c r="D544" s="108">
        <v>99987750</v>
      </c>
      <c r="E544" s="107" t="s">
        <v>673</v>
      </c>
      <c r="F544" s="149">
        <v>5</v>
      </c>
      <c r="G544" s="149">
        <v>4</v>
      </c>
      <c r="H544" s="149">
        <v>66</v>
      </c>
      <c r="I544" s="13">
        <v>3647.3</v>
      </c>
      <c r="J544" s="149">
        <v>67</v>
      </c>
      <c r="K544" s="149" t="s">
        <v>26</v>
      </c>
      <c r="L544" s="14">
        <v>11656830.4</v>
      </c>
      <c r="M544" s="14">
        <v>1625474.78</v>
      </c>
      <c r="N544" s="14">
        <v>0</v>
      </c>
      <c r="O544" s="14">
        <v>0</v>
      </c>
      <c r="P544" s="14">
        <v>0</v>
      </c>
      <c r="Q544" s="14">
        <v>505262.59</v>
      </c>
      <c r="R544" s="14">
        <v>9526093.0299999993</v>
      </c>
      <c r="S544" s="14" t="s">
        <v>173</v>
      </c>
      <c r="U544" s="92" t="e">
        <f>VLOOKUP(D544,[1]TDSheet!$A$16:$I$1194,9,0)</f>
        <v>#N/A</v>
      </c>
      <c r="W544" s="93"/>
    </row>
    <row r="545" spans="1:23" ht="75" hidden="1" x14ac:dyDescent="0.25">
      <c r="A545" s="149">
        <v>502</v>
      </c>
      <c r="B545" s="149">
        <v>3</v>
      </c>
      <c r="C545" s="12" t="s">
        <v>79</v>
      </c>
      <c r="D545" s="12">
        <v>99988135</v>
      </c>
      <c r="E545" s="148" t="s">
        <v>674</v>
      </c>
      <c r="F545" s="149">
        <v>4</v>
      </c>
      <c r="G545" s="149">
        <v>3</v>
      </c>
      <c r="H545" s="149">
        <v>32</v>
      </c>
      <c r="I545" s="13">
        <v>1756</v>
      </c>
      <c r="J545" s="149">
        <v>47</v>
      </c>
      <c r="K545" s="149" t="s">
        <v>26</v>
      </c>
      <c r="L545" s="14">
        <v>2933580</v>
      </c>
      <c r="M545" s="14">
        <v>892980.82</v>
      </c>
      <c r="N545" s="14">
        <v>0</v>
      </c>
      <c r="O545" s="14">
        <v>0</v>
      </c>
      <c r="P545" s="14">
        <v>0</v>
      </c>
      <c r="Q545" s="14">
        <v>247651.14</v>
      </c>
      <c r="R545" s="14">
        <v>1792948.04</v>
      </c>
      <c r="S545" s="14" t="s">
        <v>173</v>
      </c>
      <c r="U545" s="92" t="e">
        <f>VLOOKUP(D545,[1]TDSheet!$A$16:$I$1194,9,0)</f>
        <v>#N/A</v>
      </c>
      <c r="W545" s="93"/>
    </row>
    <row r="546" spans="1:23" ht="45" hidden="1" customHeight="1" x14ac:dyDescent="0.25">
      <c r="A546" s="286" t="s">
        <v>80</v>
      </c>
      <c r="B546" s="287"/>
      <c r="C546" s="287"/>
      <c r="D546" s="287"/>
      <c r="E546" s="288"/>
      <c r="F546" s="149" t="s">
        <v>171</v>
      </c>
      <c r="G546" s="149" t="s">
        <v>171</v>
      </c>
      <c r="H546" s="149" t="s">
        <v>171</v>
      </c>
      <c r="I546" s="13">
        <v>9615.5</v>
      </c>
      <c r="J546" s="149">
        <v>368</v>
      </c>
      <c r="K546" s="149" t="s">
        <v>171</v>
      </c>
      <c r="L546" s="14">
        <v>30543339.5</v>
      </c>
      <c r="M546" s="14">
        <v>2072372.82</v>
      </c>
      <c r="N546" s="14">
        <v>0</v>
      </c>
      <c r="O546" s="14">
        <v>0</v>
      </c>
      <c r="P546" s="14">
        <v>0</v>
      </c>
      <c r="Q546" s="14">
        <v>1225362.4900000002</v>
      </c>
      <c r="R546" s="14">
        <v>27245604.190000001</v>
      </c>
      <c r="S546" s="14"/>
      <c r="U546" s="92" t="e">
        <f>VLOOKUP(D546,[1]TDSheet!$A$16:$I$1194,9,0)</f>
        <v>#N/A</v>
      </c>
      <c r="W546" s="93"/>
    </row>
    <row r="547" spans="1:23" ht="75" hidden="1" x14ac:dyDescent="0.25">
      <c r="A547" s="149">
        <v>503</v>
      </c>
      <c r="B547" s="149">
        <v>1</v>
      </c>
      <c r="C547" s="12" t="s">
        <v>81</v>
      </c>
      <c r="D547" s="12">
        <v>99994793</v>
      </c>
      <c r="E547" s="148" t="s">
        <v>675</v>
      </c>
      <c r="F547" s="149">
        <v>2</v>
      </c>
      <c r="G547" s="149">
        <v>2</v>
      </c>
      <c r="H547" s="149">
        <v>16</v>
      </c>
      <c r="I547" s="13">
        <v>730.7</v>
      </c>
      <c r="J547" s="149">
        <v>34</v>
      </c>
      <c r="K547" s="149" t="s">
        <v>26</v>
      </c>
      <c r="L547" s="14">
        <v>3657416.7</v>
      </c>
      <c r="M547" s="14">
        <v>12337.59</v>
      </c>
      <c r="N547" s="14">
        <v>0</v>
      </c>
      <c r="O547" s="14">
        <v>0</v>
      </c>
      <c r="P547" s="14">
        <v>0</v>
      </c>
      <c r="Q547" s="14">
        <v>93786.64</v>
      </c>
      <c r="R547" s="14">
        <v>3551292.47</v>
      </c>
      <c r="S547" s="14" t="s">
        <v>173</v>
      </c>
      <c r="U547" s="92" t="e">
        <f>VLOOKUP(D547,[1]TDSheet!$A$16:$I$1194,9,0)</f>
        <v>#N/A</v>
      </c>
      <c r="W547" s="93"/>
    </row>
    <row r="548" spans="1:23" ht="75" hidden="1" x14ac:dyDescent="0.25">
      <c r="A548" s="149">
        <v>504</v>
      </c>
      <c r="B548" s="149">
        <v>2</v>
      </c>
      <c r="C548" s="12" t="s">
        <v>81</v>
      </c>
      <c r="D548" s="12">
        <v>99994808</v>
      </c>
      <c r="E548" s="148" t="s">
        <v>676</v>
      </c>
      <c r="F548" s="149">
        <v>5</v>
      </c>
      <c r="G548" s="149">
        <v>6</v>
      </c>
      <c r="H548" s="149">
        <v>97</v>
      </c>
      <c r="I548" s="13">
        <v>4627.3999999999996</v>
      </c>
      <c r="J548" s="149">
        <v>174</v>
      </c>
      <c r="K548" s="149" t="s">
        <v>26</v>
      </c>
      <c r="L548" s="14">
        <v>5906270</v>
      </c>
      <c r="M548" s="14">
        <v>294829.8</v>
      </c>
      <c r="N548" s="14">
        <v>0</v>
      </c>
      <c r="O548" s="14">
        <v>0</v>
      </c>
      <c r="P548" s="14">
        <v>0</v>
      </c>
      <c r="Q548" s="14">
        <v>618785.12</v>
      </c>
      <c r="R548" s="14">
        <v>4992655.08</v>
      </c>
      <c r="S548" s="14" t="s">
        <v>173</v>
      </c>
      <c r="U548" s="92" t="e">
        <f>VLOOKUP(D548,[1]TDSheet!$A$16:$I$1194,9,0)</f>
        <v>#N/A</v>
      </c>
      <c r="W548" s="93"/>
    </row>
    <row r="549" spans="1:23" ht="75" hidden="1" x14ac:dyDescent="0.25">
      <c r="A549" s="149">
        <v>505</v>
      </c>
      <c r="B549" s="149">
        <v>3</v>
      </c>
      <c r="C549" s="12" t="s">
        <v>81</v>
      </c>
      <c r="D549" s="12">
        <v>99994651</v>
      </c>
      <c r="E549" s="148" t="s">
        <v>677</v>
      </c>
      <c r="F549" s="149">
        <v>2</v>
      </c>
      <c r="G549" s="149">
        <v>2</v>
      </c>
      <c r="H549" s="149">
        <v>15</v>
      </c>
      <c r="I549" s="13">
        <v>740.2</v>
      </c>
      <c r="J549" s="149">
        <v>30</v>
      </c>
      <c r="K549" s="149" t="s">
        <v>26</v>
      </c>
      <c r="L549" s="14">
        <v>5001600</v>
      </c>
      <c r="M549" s="14">
        <v>339395.37</v>
      </c>
      <c r="N549" s="14">
        <v>0</v>
      </c>
      <c r="O549" s="14">
        <v>0</v>
      </c>
      <c r="P549" s="14">
        <v>0</v>
      </c>
      <c r="Q549" s="14">
        <v>93475.13</v>
      </c>
      <c r="R549" s="14">
        <v>4568729.5</v>
      </c>
      <c r="S549" s="14" t="s">
        <v>173</v>
      </c>
      <c r="U549" s="92" t="e">
        <f>VLOOKUP(D549,[1]TDSheet!$A$16:$I$1194,9,0)</f>
        <v>#N/A</v>
      </c>
      <c r="W549" s="93"/>
    </row>
    <row r="550" spans="1:23" ht="75" hidden="1" x14ac:dyDescent="0.25">
      <c r="A550" s="149">
        <v>506</v>
      </c>
      <c r="B550" s="149">
        <v>4</v>
      </c>
      <c r="C550" s="12" t="s">
        <v>81</v>
      </c>
      <c r="D550" s="12">
        <v>99994805</v>
      </c>
      <c r="E550" s="148" t="s">
        <v>678</v>
      </c>
      <c r="F550" s="149">
        <v>2</v>
      </c>
      <c r="G550" s="149">
        <v>1</v>
      </c>
      <c r="H550" s="149">
        <v>21</v>
      </c>
      <c r="I550" s="13">
        <v>582</v>
      </c>
      <c r="J550" s="149">
        <v>20</v>
      </c>
      <c r="K550" s="149" t="s">
        <v>26</v>
      </c>
      <c r="L550" s="14">
        <v>2339200</v>
      </c>
      <c r="M550" s="14">
        <v>77890.02</v>
      </c>
      <c r="N550" s="14">
        <v>0</v>
      </c>
      <c r="O550" s="14">
        <v>0</v>
      </c>
      <c r="P550" s="14">
        <v>0</v>
      </c>
      <c r="Q550" s="14">
        <v>45665.67</v>
      </c>
      <c r="R550" s="14">
        <v>2215644.31</v>
      </c>
      <c r="S550" s="14" t="s">
        <v>173</v>
      </c>
      <c r="U550" s="92" t="e">
        <f>VLOOKUP(D550,[1]TDSheet!$A$16:$I$1194,9,0)</f>
        <v>#N/A</v>
      </c>
      <c r="W550" s="93"/>
    </row>
    <row r="551" spans="1:23" ht="75" hidden="1" x14ac:dyDescent="0.25">
      <c r="A551" s="149">
        <v>507</v>
      </c>
      <c r="B551" s="149">
        <v>5</v>
      </c>
      <c r="C551" s="12" t="s">
        <v>81</v>
      </c>
      <c r="D551" s="12">
        <v>99994693</v>
      </c>
      <c r="E551" s="148" t="s">
        <v>679</v>
      </c>
      <c r="F551" s="149">
        <v>1</v>
      </c>
      <c r="G551" s="149">
        <v>1</v>
      </c>
      <c r="H551" s="149">
        <v>14</v>
      </c>
      <c r="I551" s="13">
        <v>591.9</v>
      </c>
      <c r="J551" s="65">
        <v>18</v>
      </c>
      <c r="K551" s="149" t="s">
        <v>26</v>
      </c>
      <c r="L551" s="14">
        <v>2664320</v>
      </c>
      <c r="M551" s="14">
        <v>214142.63</v>
      </c>
      <c r="N551" s="14">
        <v>0</v>
      </c>
      <c r="O551" s="14">
        <v>0</v>
      </c>
      <c r="P551" s="14">
        <v>0</v>
      </c>
      <c r="Q551" s="14">
        <v>58943.61</v>
      </c>
      <c r="R551" s="14">
        <v>2391233.7599999998</v>
      </c>
      <c r="S551" s="14" t="s">
        <v>173</v>
      </c>
      <c r="U551" s="92" t="e">
        <f>VLOOKUP(D551,[1]TDSheet!$A$16:$I$1194,9,0)</f>
        <v>#N/A</v>
      </c>
      <c r="W551" s="93"/>
    </row>
    <row r="552" spans="1:23" ht="75" hidden="1" x14ac:dyDescent="0.25">
      <c r="A552" s="149">
        <v>508</v>
      </c>
      <c r="B552" s="149">
        <v>6</v>
      </c>
      <c r="C552" s="12" t="s">
        <v>81</v>
      </c>
      <c r="D552" s="12">
        <v>99993717</v>
      </c>
      <c r="E552" s="148" t="s">
        <v>680</v>
      </c>
      <c r="F552" s="149">
        <v>2</v>
      </c>
      <c r="G552" s="149">
        <v>2</v>
      </c>
      <c r="H552" s="149">
        <v>8</v>
      </c>
      <c r="I552" s="13">
        <v>433</v>
      </c>
      <c r="J552" s="149">
        <v>23</v>
      </c>
      <c r="K552" s="149" t="s">
        <v>26</v>
      </c>
      <c r="L552" s="14">
        <v>2257920</v>
      </c>
      <c r="M552" s="14">
        <v>185664.73</v>
      </c>
      <c r="N552" s="14">
        <v>0</v>
      </c>
      <c r="O552" s="14">
        <v>0</v>
      </c>
      <c r="P552" s="14">
        <v>0</v>
      </c>
      <c r="Q552" s="14">
        <v>51055.05</v>
      </c>
      <c r="R552" s="14">
        <v>2021200.22</v>
      </c>
      <c r="S552" s="14" t="s">
        <v>173</v>
      </c>
      <c r="U552" s="92" t="e">
        <f>VLOOKUP(D552,[1]TDSheet!$A$16:$I$1194,9,0)</f>
        <v>#N/A</v>
      </c>
      <c r="W552" s="93"/>
    </row>
    <row r="553" spans="1:23" ht="75" hidden="1" customHeight="1" x14ac:dyDescent="0.25">
      <c r="A553" s="149">
        <v>509</v>
      </c>
      <c r="B553" s="149">
        <v>7</v>
      </c>
      <c r="C553" s="12" t="s">
        <v>81</v>
      </c>
      <c r="D553" s="12">
        <v>99994832</v>
      </c>
      <c r="E553" s="148" t="s">
        <v>681</v>
      </c>
      <c r="F553" s="149">
        <v>3</v>
      </c>
      <c r="G553" s="149">
        <v>2</v>
      </c>
      <c r="H553" s="149">
        <v>25</v>
      </c>
      <c r="I553" s="13">
        <v>754.2</v>
      </c>
      <c r="J553" s="149">
        <v>32</v>
      </c>
      <c r="K553" s="149" t="s">
        <v>26</v>
      </c>
      <c r="L553" s="14">
        <v>3563330</v>
      </c>
      <c r="M553" s="14">
        <v>319676.90000000002</v>
      </c>
      <c r="N553" s="14">
        <v>0</v>
      </c>
      <c r="O553" s="14">
        <v>0</v>
      </c>
      <c r="P553" s="14">
        <v>0</v>
      </c>
      <c r="Q553" s="14">
        <v>87724.44</v>
      </c>
      <c r="R553" s="14">
        <v>3155928.66</v>
      </c>
      <c r="S553" s="14" t="s">
        <v>173</v>
      </c>
      <c r="U553" s="92" t="e">
        <f>VLOOKUP(D553,[1]TDSheet!$A$16:$I$1194,9,0)</f>
        <v>#N/A</v>
      </c>
      <c r="W553" s="93"/>
    </row>
    <row r="554" spans="1:23" ht="75" hidden="1" x14ac:dyDescent="0.25">
      <c r="A554" s="149">
        <v>510</v>
      </c>
      <c r="B554" s="149">
        <v>8</v>
      </c>
      <c r="C554" s="12" t="s">
        <v>81</v>
      </c>
      <c r="D554" s="12">
        <v>99994727</v>
      </c>
      <c r="E554" s="148" t="s">
        <v>682</v>
      </c>
      <c r="F554" s="149">
        <v>3</v>
      </c>
      <c r="G554" s="149">
        <v>2</v>
      </c>
      <c r="H554" s="149">
        <v>24</v>
      </c>
      <c r="I554" s="13">
        <v>1156.0999999999999</v>
      </c>
      <c r="J554" s="149">
        <v>37</v>
      </c>
      <c r="K554" s="149" t="s">
        <v>26</v>
      </c>
      <c r="L554" s="14">
        <v>5153282.8</v>
      </c>
      <c r="M554" s="14">
        <v>628435.78</v>
      </c>
      <c r="N554" s="14">
        <v>0</v>
      </c>
      <c r="O554" s="14">
        <v>0</v>
      </c>
      <c r="P554" s="14">
        <v>0</v>
      </c>
      <c r="Q554" s="14">
        <v>175926.83</v>
      </c>
      <c r="R554" s="14">
        <v>4348920.1900000004</v>
      </c>
      <c r="S554" s="14" t="s">
        <v>173</v>
      </c>
      <c r="U554" s="92" t="e">
        <f>VLOOKUP(D554,[1]TDSheet!$A$16:$I$1194,9,0)</f>
        <v>#N/A</v>
      </c>
      <c r="W554" s="93"/>
    </row>
    <row r="555" spans="1:23" ht="47.25" hidden="1" customHeight="1" x14ac:dyDescent="0.25">
      <c r="A555" s="286" t="s">
        <v>82</v>
      </c>
      <c r="B555" s="287"/>
      <c r="C555" s="287"/>
      <c r="D555" s="287"/>
      <c r="E555" s="288"/>
      <c r="F555" s="149" t="s">
        <v>171</v>
      </c>
      <c r="G555" s="149" t="s">
        <v>171</v>
      </c>
      <c r="H555" s="149" t="s">
        <v>171</v>
      </c>
      <c r="I555" s="13">
        <v>2525.1999999999998</v>
      </c>
      <c r="J555" s="149">
        <v>69</v>
      </c>
      <c r="K555" s="149" t="s">
        <v>171</v>
      </c>
      <c r="L555" s="14">
        <v>12662886.199999999</v>
      </c>
      <c r="M555" s="14">
        <v>879134.59</v>
      </c>
      <c r="N555" s="14">
        <v>0</v>
      </c>
      <c r="O555" s="14">
        <v>0</v>
      </c>
      <c r="P555" s="14">
        <v>0</v>
      </c>
      <c r="Q555" s="14">
        <v>244047.27000000002</v>
      </c>
      <c r="R555" s="14">
        <v>11539704.34</v>
      </c>
      <c r="S555" s="14"/>
      <c r="U555" s="92" t="e">
        <f>VLOOKUP(D555,[1]TDSheet!$A$16:$I$1194,9,0)</f>
        <v>#N/A</v>
      </c>
      <c r="W555" s="93"/>
    </row>
    <row r="556" spans="1:23" ht="75" hidden="1" x14ac:dyDescent="0.25">
      <c r="A556" s="149">
        <v>511</v>
      </c>
      <c r="B556" s="149">
        <v>1</v>
      </c>
      <c r="C556" s="108" t="s">
        <v>83</v>
      </c>
      <c r="D556" s="108">
        <v>99987584</v>
      </c>
      <c r="E556" s="107" t="s">
        <v>683</v>
      </c>
      <c r="F556" s="149">
        <v>3</v>
      </c>
      <c r="G556" s="149">
        <v>2</v>
      </c>
      <c r="H556" s="149">
        <v>18</v>
      </c>
      <c r="I556" s="13">
        <v>1289.9000000000001</v>
      </c>
      <c r="J556" s="149">
        <v>36</v>
      </c>
      <c r="K556" s="149" t="s">
        <v>26</v>
      </c>
      <c r="L556" s="14">
        <v>6814045.7999999998</v>
      </c>
      <c r="M556" s="14">
        <v>475883.1</v>
      </c>
      <c r="N556" s="14">
        <v>0</v>
      </c>
      <c r="O556" s="14">
        <v>0</v>
      </c>
      <c r="P556" s="14">
        <v>0</v>
      </c>
      <c r="Q556" s="14">
        <v>132374.88</v>
      </c>
      <c r="R556" s="14">
        <v>6205787.8200000003</v>
      </c>
      <c r="S556" s="14" t="s">
        <v>173</v>
      </c>
      <c r="U556" s="92" t="e">
        <f>VLOOKUP(D556,[1]TDSheet!$A$16:$I$1194,9,0)</f>
        <v>#N/A</v>
      </c>
      <c r="W556" s="93"/>
    </row>
    <row r="557" spans="1:23" ht="75" hidden="1" x14ac:dyDescent="0.25">
      <c r="A557" s="149">
        <v>512</v>
      </c>
      <c r="B557" s="149">
        <v>2</v>
      </c>
      <c r="C557" s="12" t="s">
        <v>83</v>
      </c>
      <c r="D557" s="12">
        <v>99987630</v>
      </c>
      <c r="E557" s="148" t="s">
        <v>684</v>
      </c>
      <c r="F557" s="149">
        <v>3</v>
      </c>
      <c r="G557" s="149">
        <v>2</v>
      </c>
      <c r="H557" s="149">
        <v>18</v>
      </c>
      <c r="I557" s="13">
        <v>1235.3</v>
      </c>
      <c r="J557" s="149">
        <v>33</v>
      </c>
      <c r="K557" s="149" t="s">
        <v>26</v>
      </c>
      <c r="L557" s="14">
        <v>5848840.4000000004</v>
      </c>
      <c r="M557" s="14">
        <v>403251.49</v>
      </c>
      <c r="N557" s="14">
        <v>0</v>
      </c>
      <c r="O557" s="14">
        <v>0</v>
      </c>
      <c r="P557" s="14">
        <v>0</v>
      </c>
      <c r="Q557" s="14">
        <v>111672.39</v>
      </c>
      <c r="R557" s="14">
        <v>5333916.5199999996</v>
      </c>
      <c r="S557" s="14" t="s">
        <v>173</v>
      </c>
      <c r="U557" s="92" t="e">
        <f>VLOOKUP(D557,[1]TDSheet!$A$16:$I$1194,9,0)</f>
        <v>#N/A</v>
      </c>
      <c r="W557" s="93"/>
    </row>
    <row r="558" spans="1:23" ht="48" hidden="1" customHeight="1" x14ac:dyDescent="0.25">
      <c r="A558" s="286" t="s">
        <v>84</v>
      </c>
      <c r="B558" s="287"/>
      <c r="C558" s="287"/>
      <c r="D558" s="287"/>
      <c r="E558" s="288"/>
      <c r="F558" s="149" t="s">
        <v>171</v>
      </c>
      <c r="G558" s="149" t="s">
        <v>171</v>
      </c>
      <c r="H558" s="149" t="s">
        <v>171</v>
      </c>
      <c r="I558" s="13">
        <v>2001</v>
      </c>
      <c r="J558" s="149">
        <v>58</v>
      </c>
      <c r="K558" s="149" t="s">
        <v>171</v>
      </c>
      <c r="L558" s="14">
        <v>8135081.0999999996</v>
      </c>
      <c r="M558" s="14">
        <v>1033142.95</v>
      </c>
      <c r="N558" s="14">
        <v>0</v>
      </c>
      <c r="O558" s="14">
        <v>0</v>
      </c>
      <c r="P558" s="14">
        <v>0</v>
      </c>
      <c r="Q558" s="14">
        <v>285237.43</v>
      </c>
      <c r="R558" s="14">
        <v>6816700.7199999997</v>
      </c>
      <c r="S558" s="14"/>
      <c r="U558" s="92" t="e">
        <f>VLOOKUP(D558,[1]TDSheet!$A$16:$I$1194,9,0)</f>
        <v>#N/A</v>
      </c>
      <c r="W558" s="93"/>
    </row>
    <row r="559" spans="1:23" ht="72" hidden="1" customHeight="1" x14ac:dyDescent="0.25">
      <c r="A559" s="149">
        <v>513</v>
      </c>
      <c r="B559" s="149">
        <v>1</v>
      </c>
      <c r="C559" s="12" t="s">
        <v>85</v>
      </c>
      <c r="D559" s="12">
        <v>99994094</v>
      </c>
      <c r="E559" s="148" t="s">
        <v>685</v>
      </c>
      <c r="F559" s="149">
        <v>2</v>
      </c>
      <c r="G559" s="149">
        <v>3</v>
      </c>
      <c r="H559" s="149">
        <v>16</v>
      </c>
      <c r="I559" s="13">
        <v>832.3</v>
      </c>
      <c r="J559" s="149">
        <v>29</v>
      </c>
      <c r="K559" s="149" t="s">
        <v>26</v>
      </c>
      <c r="L559" s="14">
        <v>4810581.0999999996</v>
      </c>
      <c r="M559" s="14">
        <v>395185.76</v>
      </c>
      <c r="N559" s="14">
        <v>0</v>
      </c>
      <c r="O559" s="14">
        <v>0</v>
      </c>
      <c r="P559" s="14">
        <v>0</v>
      </c>
      <c r="Q559" s="14">
        <v>108508.75</v>
      </c>
      <c r="R559" s="14">
        <v>4306886.59</v>
      </c>
      <c r="S559" s="14" t="s">
        <v>173</v>
      </c>
      <c r="U559" s="92" t="e">
        <f>VLOOKUP(D559,[1]TDSheet!$A$16:$I$1194,9,0)</f>
        <v>#N/A</v>
      </c>
      <c r="W559" s="93"/>
    </row>
    <row r="560" spans="1:23" ht="72" hidden="1" customHeight="1" x14ac:dyDescent="0.25">
      <c r="A560" s="149">
        <v>514</v>
      </c>
      <c r="B560" s="149">
        <v>2</v>
      </c>
      <c r="C560" s="12" t="s">
        <v>85</v>
      </c>
      <c r="D560" s="12">
        <v>99994194</v>
      </c>
      <c r="E560" s="148" t="s">
        <v>686</v>
      </c>
      <c r="F560" s="149">
        <v>3</v>
      </c>
      <c r="G560" s="149">
        <v>2</v>
      </c>
      <c r="H560" s="149">
        <v>24</v>
      </c>
      <c r="I560" s="13">
        <v>1168.7</v>
      </c>
      <c r="J560" s="149">
        <v>29</v>
      </c>
      <c r="K560" s="149" t="s">
        <v>26</v>
      </c>
      <c r="L560" s="14">
        <v>3324500</v>
      </c>
      <c r="M560" s="14">
        <v>637957.18999999994</v>
      </c>
      <c r="N560" s="14">
        <v>0</v>
      </c>
      <c r="O560" s="14">
        <v>0</v>
      </c>
      <c r="P560" s="14">
        <v>0</v>
      </c>
      <c r="Q560" s="14">
        <v>176728.68</v>
      </c>
      <c r="R560" s="14">
        <v>2509814.13</v>
      </c>
      <c r="S560" s="14" t="s">
        <v>173</v>
      </c>
      <c r="U560" s="92" t="e">
        <f>VLOOKUP(D560,[1]TDSheet!$A$16:$I$1194,9,0)</f>
        <v>#N/A</v>
      </c>
      <c r="W560" s="93"/>
    </row>
    <row r="561" spans="1:28" ht="43.5" hidden="1" customHeight="1" x14ac:dyDescent="0.25">
      <c r="A561" s="286" t="s">
        <v>86</v>
      </c>
      <c r="B561" s="287"/>
      <c r="C561" s="287"/>
      <c r="D561" s="287"/>
      <c r="E561" s="288"/>
      <c r="F561" s="149" t="s">
        <v>171</v>
      </c>
      <c r="G561" s="149" t="s">
        <v>171</v>
      </c>
      <c r="H561" s="149" t="s">
        <v>171</v>
      </c>
      <c r="I561" s="13">
        <v>3843.3</v>
      </c>
      <c r="J561" s="149">
        <v>101</v>
      </c>
      <c r="K561" s="149" t="s">
        <v>171</v>
      </c>
      <c r="L561" s="14">
        <v>21348547.600000001</v>
      </c>
      <c r="M561" s="14">
        <v>1383549.09</v>
      </c>
      <c r="N561" s="14">
        <v>0</v>
      </c>
      <c r="O561" s="14">
        <v>0</v>
      </c>
      <c r="P561" s="14">
        <v>0</v>
      </c>
      <c r="Q561" s="14">
        <v>457384.4</v>
      </c>
      <c r="R561" s="14">
        <v>19507614.109999999</v>
      </c>
      <c r="S561" s="14"/>
      <c r="U561" s="92" t="e">
        <f>VLOOKUP(D561,[1]TDSheet!$A$16:$I$1194,9,0)</f>
        <v>#N/A</v>
      </c>
      <c r="W561" s="93"/>
    </row>
    <row r="562" spans="1:28" ht="75" hidden="1" x14ac:dyDescent="0.25">
      <c r="A562" s="149">
        <v>515</v>
      </c>
      <c r="B562" s="149">
        <v>1</v>
      </c>
      <c r="C562" s="12" t="s">
        <v>87</v>
      </c>
      <c r="D562" s="12">
        <v>99992213</v>
      </c>
      <c r="E562" s="148" t="s">
        <v>687</v>
      </c>
      <c r="F562" s="149">
        <v>2</v>
      </c>
      <c r="G562" s="149">
        <v>1</v>
      </c>
      <c r="H562" s="149">
        <v>30</v>
      </c>
      <c r="I562" s="13">
        <v>906.7</v>
      </c>
      <c r="J562" s="149">
        <v>30</v>
      </c>
      <c r="K562" s="149" t="s">
        <v>26</v>
      </c>
      <c r="L562" s="14">
        <v>4322000</v>
      </c>
      <c r="M562" s="14">
        <v>54714.37</v>
      </c>
      <c r="N562" s="14">
        <v>0</v>
      </c>
      <c r="O562" s="14">
        <v>0</v>
      </c>
      <c r="P562" s="14">
        <v>0</v>
      </c>
      <c r="Q562" s="14">
        <v>85952.67</v>
      </c>
      <c r="R562" s="14">
        <v>4181332.96</v>
      </c>
      <c r="S562" s="14" t="s">
        <v>173</v>
      </c>
      <c r="U562" s="92" t="e">
        <f>VLOOKUP(D562,[1]TDSheet!$A$16:$I$1194,9,0)</f>
        <v>#N/A</v>
      </c>
      <c r="W562" s="93"/>
    </row>
    <row r="563" spans="1:28" ht="72" hidden="1" customHeight="1" x14ac:dyDescent="0.25">
      <c r="A563" s="149">
        <v>516</v>
      </c>
      <c r="B563" s="149">
        <v>2</v>
      </c>
      <c r="C563" s="12" t="s">
        <v>87</v>
      </c>
      <c r="D563" s="12">
        <v>99993304</v>
      </c>
      <c r="E563" s="148" t="s">
        <v>688</v>
      </c>
      <c r="F563" s="149">
        <v>2</v>
      </c>
      <c r="G563" s="149">
        <v>1</v>
      </c>
      <c r="H563" s="149">
        <v>8</v>
      </c>
      <c r="I563" s="13">
        <v>404.8</v>
      </c>
      <c r="J563" s="149">
        <v>8</v>
      </c>
      <c r="K563" s="149" t="s">
        <v>26</v>
      </c>
      <c r="L563" s="14">
        <v>1586000</v>
      </c>
      <c r="M563" s="14">
        <v>143779.93</v>
      </c>
      <c r="N563" s="14">
        <v>0</v>
      </c>
      <c r="O563" s="14">
        <v>0</v>
      </c>
      <c r="P563" s="14">
        <v>0</v>
      </c>
      <c r="Q563" s="14">
        <v>41638.92</v>
      </c>
      <c r="R563" s="14">
        <v>1400581.15</v>
      </c>
      <c r="S563" s="14" t="s">
        <v>173</v>
      </c>
      <c r="U563" s="92" t="e">
        <f>VLOOKUP(D563,[1]TDSheet!$A$16:$I$1194,9,0)</f>
        <v>#N/A</v>
      </c>
      <c r="W563" s="93"/>
    </row>
    <row r="564" spans="1:28" ht="75" hidden="1" x14ac:dyDescent="0.25">
      <c r="A564" s="149">
        <v>517</v>
      </c>
      <c r="B564" s="149">
        <v>3</v>
      </c>
      <c r="C564" s="12" t="s">
        <v>87</v>
      </c>
      <c r="D564" s="12">
        <v>99990162</v>
      </c>
      <c r="E564" s="148" t="s">
        <v>689</v>
      </c>
      <c r="F564" s="149">
        <v>3</v>
      </c>
      <c r="G564" s="149">
        <v>2</v>
      </c>
      <c r="H564" s="149">
        <v>18</v>
      </c>
      <c r="I564" s="13">
        <v>1218.0999999999999</v>
      </c>
      <c r="J564" s="149">
        <v>18</v>
      </c>
      <c r="K564" s="149" t="s">
        <v>26</v>
      </c>
      <c r="L564" s="14">
        <v>7710297.5999999996</v>
      </c>
      <c r="M564" s="14">
        <v>518236.32</v>
      </c>
      <c r="N564" s="14">
        <v>0</v>
      </c>
      <c r="O564" s="14">
        <v>0</v>
      </c>
      <c r="P564" s="14">
        <v>0</v>
      </c>
      <c r="Q564" s="14">
        <v>144397.31</v>
      </c>
      <c r="R564" s="14">
        <v>7047663.9699999997</v>
      </c>
      <c r="S564" s="14" t="s">
        <v>173</v>
      </c>
      <c r="U564" s="92" t="e">
        <f>VLOOKUP(D564,[1]TDSheet!$A$16:$I$1194,9,0)</f>
        <v>#N/A</v>
      </c>
      <c r="W564" s="93"/>
    </row>
    <row r="565" spans="1:28" ht="72" hidden="1" customHeight="1" x14ac:dyDescent="0.25">
      <c r="A565" s="149">
        <v>518</v>
      </c>
      <c r="B565" s="149">
        <v>4</v>
      </c>
      <c r="C565" s="12" t="s">
        <v>87</v>
      </c>
      <c r="D565" s="12">
        <v>78919300</v>
      </c>
      <c r="E565" s="148" t="s">
        <v>690</v>
      </c>
      <c r="F565" s="149">
        <v>2</v>
      </c>
      <c r="G565" s="149">
        <v>2</v>
      </c>
      <c r="H565" s="149">
        <v>12</v>
      </c>
      <c r="I565" s="13">
        <v>777.4</v>
      </c>
      <c r="J565" s="149">
        <v>30</v>
      </c>
      <c r="K565" s="149" t="s">
        <v>26</v>
      </c>
      <c r="L565" s="14">
        <v>4776250</v>
      </c>
      <c r="M565" s="14">
        <v>394714.16</v>
      </c>
      <c r="N565" s="14">
        <v>0</v>
      </c>
      <c r="O565" s="14">
        <v>0</v>
      </c>
      <c r="P565" s="14">
        <v>0</v>
      </c>
      <c r="Q565" s="14">
        <v>109654.32</v>
      </c>
      <c r="R565" s="14">
        <v>4271881.5199999996</v>
      </c>
      <c r="S565" s="14" t="s">
        <v>173</v>
      </c>
      <c r="U565" s="92" t="e">
        <f>VLOOKUP(D565,[1]TDSheet!$A$16:$I$1194,9,0)</f>
        <v>#N/A</v>
      </c>
      <c r="W565" s="93"/>
    </row>
    <row r="566" spans="1:28" ht="75" hidden="1" x14ac:dyDescent="0.25">
      <c r="A566" s="149">
        <v>519</v>
      </c>
      <c r="B566" s="149">
        <v>5</v>
      </c>
      <c r="C566" s="108" t="s">
        <v>87</v>
      </c>
      <c r="D566" s="108">
        <v>99987705</v>
      </c>
      <c r="E566" s="107" t="s">
        <v>691</v>
      </c>
      <c r="F566" s="149">
        <v>2</v>
      </c>
      <c r="G566" s="149">
        <v>2</v>
      </c>
      <c r="H566" s="149">
        <v>12</v>
      </c>
      <c r="I566" s="13">
        <v>536.29999999999995</v>
      </c>
      <c r="J566" s="149">
        <v>15</v>
      </c>
      <c r="K566" s="149" t="s">
        <v>26</v>
      </c>
      <c r="L566" s="14">
        <v>2954000</v>
      </c>
      <c r="M566" s="14">
        <v>272104.31</v>
      </c>
      <c r="N566" s="14">
        <v>0</v>
      </c>
      <c r="O566" s="14">
        <v>0</v>
      </c>
      <c r="P566" s="14">
        <v>0</v>
      </c>
      <c r="Q566" s="14">
        <v>75741.179999999993</v>
      </c>
      <c r="R566" s="14">
        <v>2606154.5099999998</v>
      </c>
      <c r="S566" s="14" t="s">
        <v>173</v>
      </c>
      <c r="U566" s="92" t="e">
        <f>VLOOKUP(D566,[1]TDSheet!$A$16:$I$1194,9,0)</f>
        <v>#N/A</v>
      </c>
      <c r="W566" s="93"/>
    </row>
    <row r="567" spans="1:28" ht="42.75" hidden="1" customHeight="1" x14ac:dyDescent="0.25">
      <c r="A567" s="286" t="s">
        <v>88</v>
      </c>
      <c r="B567" s="287"/>
      <c r="C567" s="287"/>
      <c r="D567" s="287"/>
      <c r="E567" s="288"/>
      <c r="F567" s="149" t="s">
        <v>171</v>
      </c>
      <c r="G567" s="149" t="s">
        <v>171</v>
      </c>
      <c r="H567" s="149" t="s">
        <v>171</v>
      </c>
      <c r="I567" s="13">
        <v>20143.599999999999</v>
      </c>
      <c r="J567" s="149">
        <v>358</v>
      </c>
      <c r="K567" s="149" t="s">
        <v>171</v>
      </c>
      <c r="L567" s="14">
        <v>58674826.800000004</v>
      </c>
      <c r="M567" s="14">
        <v>4442084.4399999995</v>
      </c>
      <c r="N567" s="14">
        <v>0</v>
      </c>
      <c r="O567" s="14">
        <v>0</v>
      </c>
      <c r="P567" s="14">
        <v>0</v>
      </c>
      <c r="Q567" s="14">
        <v>2468982.5099999998</v>
      </c>
      <c r="R567" s="14">
        <v>51763759.850000001</v>
      </c>
      <c r="S567" s="14"/>
      <c r="U567" s="92" t="e">
        <f>VLOOKUP(D567,[1]TDSheet!$A$16:$I$1194,9,0)</f>
        <v>#N/A</v>
      </c>
      <c r="W567" s="93"/>
    </row>
    <row r="568" spans="1:28" ht="75" hidden="1" x14ac:dyDescent="0.25">
      <c r="A568" s="149">
        <v>520</v>
      </c>
      <c r="B568" s="149">
        <v>1</v>
      </c>
      <c r="C568" s="107" t="s">
        <v>89</v>
      </c>
      <c r="D568" s="107">
        <v>99992000</v>
      </c>
      <c r="E568" s="107" t="s">
        <v>692</v>
      </c>
      <c r="F568" s="149">
        <v>5</v>
      </c>
      <c r="G568" s="149">
        <v>8</v>
      </c>
      <c r="H568" s="149">
        <v>118</v>
      </c>
      <c r="I568" s="13">
        <v>8780</v>
      </c>
      <c r="J568" s="149">
        <v>115</v>
      </c>
      <c r="K568" s="149" t="s">
        <v>26</v>
      </c>
      <c r="L568" s="14">
        <v>21086274</v>
      </c>
      <c r="M568" s="14">
        <v>3212634.88</v>
      </c>
      <c r="N568" s="14">
        <v>0</v>
      </c>
      <c r="O568" s="14">
        <v>0</v>
      </c>
      <c r="P568" s="14">
        <v>0</v>
      </c>
      <c r="Q568" s="14">
        <v>941226.32</v>
      </c>
      <c r="R568" s="14">
        <v>16932412.800000001</v>
      </c>
      <c r="S568" s="14" t="s">
        <v>173</v>
      </c>
      <c r="U568" s="92" t="e">
        <f>VLOOKUP(D568,[1]TDSheet!$A$16:$I$1194,9,0)</f>
        <v>#N/A</v>
      </c>
      <c r="W568" s="93"/>
    </row>
    <row r="569" spans="1:28" ht="75" hidden="1" x14ac:dyDescent="0.25">
      <c r="A569" s="149">
        <v>521</v>
      </c>
      <c r="B569" s="149">
        <v>2</v>
      </c>
      <c r="C569" s="12" t="s">
        <v>89</v>
      </c>
      <c r="D569" s="12">
        <v>99992111</v>
      </c>
      <c r="E569" s="148" t="s">
        <v>693</v>
      </c>
      <c r="F569" s="149">
        <v>5</v>
      </c>
      <c r="G569" s="149">
        <v>4</v>
      </c>
      <c r="H569" s="149">
        <v>80</v>
      </c>
      <c r="I569" s="13">
        <v>3611</v>
      </c>
      <c r="J569" s="149">
        <v>93</v>
      </c>
      <c r="K569" s="149" t="s">
        <v>26</v>
      </c>
      <c r="L569" s="14">
        <v>19192277.600000001</v>
      </c>
      <c r="M569" s="14">
        <v>263655.76</v>
      </c>
      <c r="N569" s="14">
        <v>0</v>
      </c>
      <c r="O569" s="14">
        <v>0</v>
      </c>
      <c r="P569" s="14">
        <v>0</v>
      </c>
      <c r="Q569" s="14">
        <v>541311.68999999994</v>
      </c>
      <c r="R569" s="14">
        <v>18387310.149999999</v>
      </c>
      <c r="S569" s="14" t="s">
        <v>173</v>
      </c>
      <c r="U569" s="92" t="e">
        <f>VLOOKUP(D569,[1]TDSheet!$A$16:$I$1194,9,0)</f>
        <v>#N/A</v>
      </c>
      <c r="W569" s="93"/>
    </row>
    <row r="570" spans="1:28" ht="75" hidden="1" x14ac:dyDescent="0.25">
      <c r="A570" s="149">
        <v>522</v>
      </c>
      <c r="B570" s="149">
        <v>3</v>
      </c>
      <c r="C570" s="12" t="s">
        <v>89</v>
      </c>
      <c r="D570" s="12">
        <v>99991147</v>
      </c>
      <c r="E570" s="148" t="s">
        <v>694</v>
      </c>
      <c r="F570" s="149">
        <v>5</v>
      </c>
      <c r="G570" s="149">
        <v>5</v>
      </c>
      <c r="H570" s="149">
        <v>60</v>
      </c>
      <c r="I570" s="13">
        <v>3112</v>
      </c>
      <c r="J570" s="149">
        <v>60</v>
      </c>
      <c r="K570" s="149" t="s">
        <v>26</v>
      </c>
      <c r="L570" s="14">
        <v>7399287.5999999996</v>
      </c>
      <c r="M570" s="14">
        <v>147646.54999999999</v>
      </c>
      <c r="N570" s="14">
        <v>0</v>
      </c>
      <c r="O570" s="14">
        <v>0</v>
      </c>
      <c r="P570" s="14">
        <v>0</v>
      </c>
      <c r="Q570" s="14">
        <v>446682.73</v>
      </c>
      <c r="R570" s="14">
        <v>6804958.3200000003</v>
      </c>
      <c r="S570" s="14" t="s">
        <v>173</v>
      </c>
      <c r="U570" s="92" t="e">
        <f>VLOOKUP(D570,[1]TDSheet!$A$16:$I$1194,9,0)</f>
        <v>#N/A</v>
      </c>
      <c r="W570" s="93"/>
    </row>
    <row r="571" spans="1:28" ht="75" hidden="1" x14ac:dyDescent="0.25">
      <c r="A571" s="149">
        <v>523</v>
      </c>
      <c r="B571" s="149">
        <v>4</v>
      </c>
      <c r="C571" s="12" t="s">
        <v>89</v>
      </c>
      <c r="D571" s="12">
        <v>99992422</v>
      </c>
      <c r="E571" s="148" t="s">
        <v>695</v>
      </c>
      <c r="F571" s="149">
        <v>5</v>
      </c>
      <c r="G571" s="149">
        <v>4</v>
      </c>
      <c r="H571" s="149">
        <v>40</v>
      </c>
      <c r="I571" s="13">
        <v>2908.8</v>
      </c>
      <c r="J571" s="149">
        <v>40</v>
      </c>
      <c r="K571" s="149" t="s">
        <v>26</v>
      </c>
      <c r="L571" s="14">
        <v>3475887.6</v>
      </c>
      <c r="M571" s="14">
        <v>88374.23</v>
      </c>
      <c r="N571" s="14">
        <v>0</v>
      </c>
      <c r="O571" s="14">
        <v>0</v>
      </c>
      <c r="P571" s="14">
        <v>0</v>
      </c>
      <c r="Q571" s="14">
        <v>337337.13</v>
      </c>
      <c r="R571" s="14">
        <v>3050176.24</v>
      </c>
      <c r="S571" s="14" t="s">
        <v>173</v>
      </c>
      <c r="U571" s="92" t="e">
        <f>VLOOKUP(D571,[1]TDSheet!$A$16:$I$1194,9,0)</f>
        <v>#N/A</v>
      </c>
      <c r="W571" s="93"/>
    </row>
    <row r="572" spans="1:28" ht="75" hidden="1" x14ac:dyDescent="0.25">
      <c r="A572" s="149">
        <v>524</v>
      </c>
      <c r="B572" s="149">
        <v>5</v>
      </c>
      <c r="C572" s="12" t="s">
        <v>89</v>
      </c>
      <c r="D572" s="12">
        <v>99992160</v>
      </c>
      <c r="E572" s="148" t="s">
        <v>696</v>
      </c>
      <c r="F572" s="149">
        <v>2</v>
      </c>
      <c r="G572" s="149">
        <v>3</v>
      </c>
      <c r="H572" s="149">
        <v>18</v>
      </c>
      <c r="I572" s="13">
        <v>920.3</v>
      </c>
      <c r="J572" s="149">
        <v>27</v>
      </c>
      <c r="K572" s="149" t="s">
        <v>26</v>
      </c>
      <c r="L572" s="14">
        <v>3866000</v>
      </c>
      <c r="M572" s="14">
        <v>365011.41</v>
      </c>
      <c r="N572" s="14">
        <v>0</v>
      </c>
      <c r="O572" s="14">
        <v>0</v>
      </c>
      <c r="P572" s="14">
        <v>0</v>
      </c>
      <c r="Q572" s="14">
        <v>102414.19</v>
      </c>
      <c r="R572" s="14">
        <v>3398574.4</v>
      </c>
      <c r="S572" s="14" t="s">
        <v>173</v>
      </c>
      <c r="U572" s="92" t="e">
        <f>VLOOKUP(D572,[1]TDSheet!$A$16:$I$1194,9,0)</f>
        <v>#N/A</v>
      </c>
      <c r="W572" s="93"/>
    </row>
    <row r="573" spans="1:28" s="126" customFormat="1" ht="75" hidden="1" x14ac:dyDescent="0.25">
      <c r="A573" s="149">
        <v>525</v>
      </c>
      <c r="B573" s="129">
        <v>6</v>
      </c>
      <c r="C573" s="156" t="s">
        <v>89</v>
      </c>
      <c r="D573" s="156">
        <v>99991597</v>
      </c>
      <c r="E573" s="155" t="s">
        <v>697</v>
      </c>
      <c r="F573" s="152">
        <v>2</v>
      </c>
      <c r="G573" s="152">
        <v>1</v>
      </c>
      <c r="H573" s="152">
        <v>19</v>
      </c>
      <c r="I573" s="124">
        <v>811.5</v>
      </c>
      <c r="J573" s="152">
        <v>23</v>
      </c>
      <c r="K573" s="152" t="s">
        <v>26</v>
      </c>
      <c r="L573" s="125">
        <v>3655100</v>
      </c>
      <c r="M573" s="125">
        <v>364761.61</v>
      </c>
      <c r="N573" s="125">
        <v>0</v>
      </c>
      <c r="O573" s="125">
        <v>0</v>
      </c>
      <c r="P573" s="125">
        <v>0</v>
      </c>
      <c r="Q573" s="125">
        <v>100010.45</v>
      </c>
      <c r="R573" s="125">
        <v>3190327.94</v>
      </c>
      <c r="S573" s="125" t="s">
        <v>173</v>
      </c>
      <c r="U573" s="92" t="e">
        <f>VLOOKUP(D573,[1]TDSheet!$A$16:$I$1194,9,0)</f>
        <v>#N/A</v>
      </c>
      <c r="V573" s="5"/>
      <c r="W573" s="127"/>
      <c r="Y573" s="5"/>
      <c r="Z573" s="5"/>
      <c r="AA573" s="5"/>
      <c r="AB573" s="5"/>
    </row>
    <row r="574" spans="1:28" ht="41.25" hidden="1" customHeight="1" x14ac:dyDescent="0.25">
      <c r="A574" s="286" t="s">
        <v>90</v>
      </c>
      <c r="B574" s="287"/>
      <c r="C574" s="287"/>
      <c r="D574" s="287"/>
      <c r="E574" s="288"/>
      <c r="F574" s="149" t="s">
        <v>171</v>
      </c>
      <c r="G574" s="149" t="s">
        <v>171</v>
      </c>
      <c r="H574" s="149" t="s">
        <v>171</v>
      </c>
      <c r="I574" s="13">
        <v>13770.1</v>
      </c>
      <c r="J574" s="149">
        <v>676</v>
      </c>
      <c r="K574" s="149" t="s">
        <v>171</v>
      </c>
      <c r="L574" s="14">
        <v>59526201.600000001</v>
      </c>
      <c r="M574" s="14">
        <v>4365607.6300000008</v>
      </c>
      <c r="N574" s="14">
        <v>0</v>
      </c>
      <c r="O574" s="14">
        <v>0</v>
      </c>
      <c r="P574" s="14">
        <v>0</v>
      </c>
      <c r="Q574" s="14">
        <v>1727536.7</v>
      </c>
      <c r="R574" s="14">
        <v>53433057.269999996</v>
      </c>
      <c r="S574" s="14"/>
      <c r="U574" s="92" t="e">
        <f>VLOOKUP(D574,[1]TDSheet!$A$16:$I$1194,9,0)</f>
        <v>#N/A</v>
      </c>
      <c r="W574" s="93"/>
    </row>
    <row r="575" spans="1:28" ht="75" hidden="1" x14ac:dyDescent="0.25">
      <c r="A575" s="149">
        <v>526</v>
      </c>
      <c r="B575" s="149">
        <v>1</v>
      </c>
      <c r="C575" s="12" t="s">
        <v>91</v>
      </c>
      <c r="D575" s="12">
        <v>99989117</v>
      </c>
      <c r="E575" s="148" t="s">
        <v>698</v>
      </c>
      <c r="F575" s="149">
        <v>2</v>
      </c>
      <c r="G575" s="149">
        <v>2</v>
      </c>
      <c r="H575" s="149">
        <v>16</v>
      </c>
      <c r="I575" s="13">
        <v>668.4</v>
      </c>
      <c r="J575" s="149">
        <v>34</v>
      </c>
      <c r="K575" s="149" t="s">
        <v>26</v>
      </c>
      <c r="L575" s="14">
        <v>3233300</v>
      </c>
      <c r="M575" s="14">
        <v>24499.41</v>
      </c>
      <c r="N575" s="14">
        <v>0</v>
      </c>
      <c r="O575" s="14">
        <v>0</v>
      </c>
      <c r="P575" s="14">
        <v>0</v>
      </c>
      <c r="Q575" s="14">
        <v>73922.929999999993</v>
      </c>
      <c r="R575" s="14">
        <v>3134877.66</v>
      </c>
      <c r="S575" s="14" t="s">
        <v>173</v>
      </c>
      <c r="U575" s="92" t="e">
        <f>VLOOKUP(D575,[1]TDSheet!$A$16:$I$1194,9,0)</f>
        <v>#N/A</v>
      </c>
      <c r="W575" s="93"/>
    </row>
    <row r="576" spans="1:28" ht="75" hidden="1" x14ac:dyDescent="0.25">
      <c r="A576" s="149">
        <v>527</v>
      </c>
      <c r="B576" s="149">
        <v>2</v>
      </c>
      <c r="C576" s="12" t="s">
        <v>91</v>
      </c>
      <c r="D576" s="12">
        <v>99990421</v>
      </c>
      <c r="E576" s="148" t="s">
        <v>699</v>
      </c>
      <c r="F576" s="149">
        <v>2</v>
      </c>
      <c r="G576" s="149">
        <v>1</v>
      </c>
      <c r="H576" s="149">
        <v>8</v>
      </c>
      <c r="I576" s="13">
        <v>420</v>
      </c>
      <c r="J576" s="149">
        <v>13</v>
      </c>
      <c r="K576" s="149" t="s">
        <v>26</v>
      </c>
      <c r="L576" s="14">
        <v>2403000</v>
      </c>
      <c r="M576" s="14">
        <v>179004.03</v>
      </c>
      <c r="N576" s="14">
        <v>0</v>
      </c>
      <c r="O576" s="14">
        <v>0</v>
      </c>
      <c r="P576" s="14">
        <v>0</v>
      </c>
      <c r="Q576" s="14">
        <v>51292.95</v>
      </c>
      <c r="R576" s="14">
        <v>2172703.02</v>
      </c>
      <c r="S576" s="14" t="s">
        <v>173</v>
      </c>
      <c r="U576" s="92" t="e">
        <f>VLOOKUP(D576,[1]TDSheet!$A$16:$I$1194,9,0)</f>
        <v>#N/A</v>
      </c>
      <c r="W576" s="93"/>
    </row>
    <row r="577" spans="1:23" ht="75" hidden="1" x14ac:dyDescent="0.25">
      <c r="A577" s="149">
        <v>528</v>
      </c>
      <c r="B577" s="149">
        <v>3</v>
      </c>
      <c r="C577" s="12" t="s">
        <v>91</v>
      </c>
      <c r="D577" s="12">
        <v>99990467</v>
      </c>
      <c r="E577" s="148" t="s">
        <v>700</v>
      </c>
      <c r="F577" s="149">
        <v>2</v>
      </c>
      <c r="G577" s="149">
        <v>2</v>
      </c>
      <c r="H577" s="149">
        <v>8</v>
      </c>
      <c r="I577" s="13">
        <v>420</v>
      </c>
      <c r="J577" s="149">
        <v>13</v>
      </c>
      <c r="K577" s="149" t="s">
        <v>26</v>
      </c>
      <c r="L577" s="14">
        <v>2661500</v>
      </c>
      <c r="M577" s="14">
        <v>163275.82999999999</v>
      </c>
      <c r="N577" s="14">
        <v>0</v>
      </c>
      <c r="O577" s="14">
        <v>0</v>
      </c>
      <c r="P577" s="14">
        <v>0</v>
      </c>
      <c r="Q577" s="14">
        <v>56999.3</v>
      </c>
      <c r="R577" s="14">
        <v>2441224.87</v>
      </c>
      <c r="S577" s="14" t="s">
        <v>173</v>
      </c>
      <c r="U577" s="92" t="e">
        <f>VLOOKUP(D577,[1]TDSheet!$A$16:$I$1194,9,0)</f>
        <v>#N/A</v>
      </c>
      <c r="W577" s="93"/>
    </row>
    <row r="578" spans="1:23" ht="75" hidden="1" x14ac:dyDescent="0.25">
      <c r="A578" s="149">
        <v>529</v>
      </c>
      <c r="B578" s="149">
        <v>4</v>
      </c>
      <c r="C578" s="12" t="s">
        <v>91</v>
      </c>
      <c r="D578" s="12">
        <v>99993377</v>
      </c>
      <c r="E578" s="148" t="s">
        <v>701</v>
      </c>
      <c r="F578" s="149">
        <v>5</v>
      </c>
      <c r="G578" s="149">
        <v>6</v>
      </c>
      <c r="H578" s="149">
        <v>59</v>
      </c>
      <c r="I578" s="13">
        <v>3906.1</v>
      </c>
      <c r="J578" s="149">
        <v>184</v>
      </c>
      <c r="K578" s="149" t="s">
        <v>26</v>
      </c>
      <c r="L578" s="14">
        <v>12162072.439999999</v>
      </c>
      <c r="M578" s="14">
        <v>268527.76</v>
      </c>
      <c r="N578" s="14">
        <v>0</v>
      </c>
      <c r="O578" s="14">
        <v>0</v>
      </c>
      <c r="P578" s="14">
        <v>0</v>
      </c>
      <c r="Q578" s="14">
        <v>515659.58</v>
      </c>
      <c r="R578" s="14">
        <v>11377885.1</v>
      </c>
      <c r="S578" s="14" t="s">
        <v>173</v>
      </c>
      <c r="U578" s="92" t="e">
        <f>VLOOKUP(D578,[1]TDSheet!$A$16:$I$1194,9,0)</f>
        <v>#N/A</v>
      </c>
      <c r="W578" s="93"/>
    </row>
    <row r="579" spans="1:23" ht="75" hidden="1" x14ac:dyDescent="0.25">
      <c r="A579" s="149">
        <v>530</v>
      </c>
      <c r="B579" s="149">
        <v>5</v>
      </c>
      <c r="C579" s="12" t="s">
        <v>91</v>
      </c>
      <c r="D579" s="12">
        <v>99989930</v>
      </c>
      <c r="E579" s="148" t="s">
        <v>702</v>
      </c>
      <c r="F579" s="149">
        <v>2</v>
      </c>
      <c r="G579" s="149">
        <v>2</v>
      </c>
      <c r="H579" s="149">
        <v>12</v>
      </c>
      <c r="I579" s="13">
        <v>729.2</v>
      </c>
      <c r="J579" s="149">
        <v>28</v>
      </c>
      <c r="K579" s="149" t="s">
        <v>26</v>
      </c>
      <c r="L579" s="14">
        <v>2741536</v>
      </c>
      <c r="M579" s="14">
        <v>298925.84000000003</v>
      </c>
      <c r="N579" s="14">
        <v>0</v>
      </c>
      <c r="O579" s="14">
        <v>0</v>
      </c>
      <c r="P579" s="14">
        <v>0</v>
      </c>
      <c r="Q579" s="14">
        <v>84401.53</v>
      </c>
      <c r="R579" s="14">
        <v>2358208.63</v>
      </c>
      <c r="S579" s="14" t="s">
        <v>173</v>
      </c>
      <c r="U579" s="92" t="e">
        <f>VLOOKUP(D579,[1]TDSheet!$A$16:$I$1194,9,0)</f>
        <v>#N/A</v>
      </c>
      <c r="W579" s="93"/>
    </row>
    <row r="580" spans="1:23" ht="75" hidden="1" x14ac:dyDescent="0.25">
      <c r="A580" s="149">
        <v>531</v>
      </c>
      <c r="B580" s="149">
        <v>6</v>
      </c>
      <c r="C580" s="12" t="s">
        <v>91</v>
      </c>
      <c r="D580" s="12">
        <v>99990350</v>
      </c>
      <c r="E580" s="148" t="s">
        <v>703</v>
      </c>
      <c r="F580" s="149">
        <v>2</v>
      </c>
      <c r="G580" s="149">
        <v>1</v>
      </c>
      <c r="H580" s="149">
        <v>8</v>
      </c>
      <c r="I580" s="13">
        <v>423</v>
      </c>
      <c r="J580" s="149">
        <v>8</v>
      </c>
      <c r="K580" s="149" t="s">
        <v>26</v>
      </c>
      <c r="L580" s="14">
        <v>2221500</v>
      </c>
      <c r="M580" s="14">
        <v>151139.04999999999</v>
      </c>
      <c r="N580" s="14">
        <v>0</v>
      </c>
      <c r="O580" s="14">
        <v>0</v>
      </c>
      <c r="P580" s="14">
        <v>0</v>
      </c>
      <c r="Q580" s="14">
        <v>41581.74</v>
      </c>
      <c r="R580" s="14">
        <v>2028779.21</v>
      </c>
      <c r="S580" s="14" t="s">
        <v>173</v>
      </c>
      <c r="U580" s="92" t="e">
        <f>VLOOKUP(D580,[1]TDSheet!$A$16:$I$1194,9,0)</f>
        <v>#N/A</v>
      </c>
      <c r="W580" s="93"/>
    </row>
    <row r="581" spans="1:23" ht="75" hidden="1" x14ac:dyDescent="0.25">
      <c r="A581" s="149">
        <v>532</v>
      </c>
      <c r="B581" s="149">
        <v>7</v>
      </c>
      <c r="C581" s="12" t="s">
        <v>91</v>
      </c>
      <c r="D581" s="12">
        <v>99994010</v>
      </c>
      <c r="E581" s="148" t="s">
        <v>704</v>
      </c>
      <c r="F581" s="149">
        <v>5</v>
      </c>
      <c r="G581" s="149">
        <v>3</v>
      </c>
      <c r="H581" s="149">
        <v>185</v>
      </c>
      <c r="I581" s="13">
        <v>4175.3</v>
      </c>
      <c r="J581" s="149">
        <v>268</v>
      </c>
      <c r="K581" s="149" t="s">
        <v>26</v>
      </c>
      <c r="L581" s="14">
        <v>18843283.120000001</v>
      </c>
      <c r="M581" s="14">
        <v>1897345.4</v>
      </c>
      <c r="N581" s="14">
        <v>0</v>
      </c>
      <c r="O581" s="14">
        <v>0</v>
      </c>
      <c r="P581" s="14">
        <v>0</v>
      </c>
      <c r="Q581" s="14">
        <v>522319.1</v>
      </c>
      <c r="R581" s="14">
        <v>16423618.619999999</v>
      </c>
      <c r="S581" s="14" t="s">
        <v>173</v>
      </c>
      <c r="U581" s="92" t="e">
        <f>VLOOKUP(D581,[1]TDSheet!$A$16:$I$1194,9,0)</f>
        <v>#N/A</v>
      </c>
      <c r="W581" s="93"/>
    </row>
    <row r="582" spans="1:23" ht="75" hidden="1" x14ac:dyDescent="0.25">
      <c r="A582" s="149">
        <v>533</v>
      </c>
      <c r="B582" s="149">
        <v>8</v>
      </c>
      <c r="C582" s="12" t="s">
        <v>91</v>
      </c>
      <c r="D582" s="12">
        <v>99994012</v>
      </c>
      <c r="E582" s="148" t="s">
        <v>705</v>
      </c>
      <c r="F582" s="149">
        <v>5</v>
      </c>
      <c r="G582" s="149">
        <v>1</v>
      </c>
      <c r="H582" s="149">
        <v>60</v>
      </c>
      <c r="I582" s="13">
        <v>3028.1</v>
      </c>
      <c r="J582" s="149">
        <v>128</v>
      </c>
      <c r="K582" s="149" t="s">
        <v>26</v>
      </c>
      <c r="L582" s="14">
        <v>15260010.039999999</v>
      </c>
      <c r="M582" s="14">
        <v>1382890.31</v>
      </c>
      <c r="N582" s="14">
        <v>0</v>
      </c>
      <c r="O582" s="14">
        <v>0</v>
      </c>
      <c r="P582" s="14">
        <v>0</v>
      </c>
      <c r="Q582" s="14">
        <v>381359.57</v>
      </c>
      <c r="R582" s="14">
        <v>13495760.16</v>
      </c>
      <c r="S582" s="14" t="s">
        <v>173</v>
      </c>
      <c r="U582" s="92" t="e">
        <f>VLOOKUP(D582,[1]TDSheet!$A$16:$I$1194,9,0)</f>
        <v>#N/A</v>
      </c>
      <c r="W582" s="93"/>
    </row>
    <row r="583" spans="1:23" ht="45" hidden="1" customHeight="1" x14ac:dyDescent="0.25">
      <c r="A583" s="286" t="s">
        <v>92</v>
      </c>
      <c r="B583" s="287"/>
      <c r="C583" s="287"/>
      <c r="D583" s="287"/>
      <c r="E583" s="288"/>
      <c r="F583" s="149" t="s">
        <v>171</v>
      </c>
      <c r="G583" s="149" t="s">
        <v>171</v>
      </c>
      <c r="H583" s="149" t="s">
        <v>171</v>
      </c>
      <c r="I583" s="13">
        <v>16343.04</v>
      </c>
      <c r="J583" s="149">
        <v>599</v>
      </c>
      <c r="K583" s="149" t="s">
        <v>171</v>
      </c>
      <c r="L583" s="14">
        <v>90363303.310000002</v>
      </c>
      <c r="M583" s="14">
        <v>6261191.459999999</v>
      </c>
      <c r="N583" s="14">
        <v>0</v>
      </c>
      <c r="O583" s="14">
        <v>0</v>
      </c>
      <c r="P583" s="14">
        <v>0</v>
      </c>
      <c r="Q583" s="14">
        <v>2023818.3499999996</v>
      </c>
      <c r="R583" s="14">
        <v>82078293.5</v>
      </c>
      <c r="S583" s="14"/>
      <c r="U583" s="92" t="e">
        <f>VLOOKUP(D583,[1]TDSheet!$A$16:$I$1194,9,0)</f>
        <v>#N/A</v>
      </c>
      <c r="W583" s="93"/>
    </row>
    <row r="584" spans="1:23" ht="75" hidden="1" x14ac:dyDescent="0.25">
      <c r="A584" s="149">
        <v>534</v>
      </c>
      <c r="B584" s="149">
        <v>1</v>
      </c>
      <c r="C584" s="12" t="s">
        <v>93</v>
      </c>
      <c r="D584" s="12">
        <v>736917993</v>
      </c>
      <c r="E584" s="148" t="s">
        <v>706</v>
      </c>
      <c r="F584" s="149">
        <v>2</v>
      </c>
      <c r="G584" s="149">
        <v>1</v>
      </c>
      <c r="H584" s="149">
        <v>8</v>
      </c>
      <c r="I584" s="13">
        <v>450.2</v>
      </c>
      <c r="J584" s="149">
        <v>20</v>
      </c>
      <c r="K584" s="149" t="s">
        <v>26</v>
      </c>
      <c r="L584" s="14">
        <v>2783215</v>
      </c>
      <c r="M584" s="14">
        <v>88530.31</v>
      </c>
      <c r="N584" s="14">
        <v>0</v>
      </c>
      <c r="O584" s="14">
        <v>0</v>
      </c>
      <c r="P584" s="14">
        <v>0</v>
      </c>
      <c r="Q584" s="14">
        <v>68855.039999999994</v>
      </c>
      <c r="R584" s="14">
        <v>2625829.65</v>
      </c>
      <c r="S584" s="14" t="s">
        <v>173</v>
      </c>
      <c r="U584" s="92" t="e">
        <f>VLOOKUP(D584,[1]TDSheet!$A$16:$I$1194,9,0)</f>
        <v>#N/A</v>
      </c>
      <c r="W584" s="93"/>
    </row>
    <row r="585" spans="1:23" ht="75" hidden="1" x14ac:dyDescent="0.25">
      <c r="A585" s="149">
        <v>535</v>
      </c>
      <c r="B585" s="149">
        <v>2</v>
      </c>
      <c r="C585" s="12" t="s">
        <v>93</v>
      </c>
      <c r="D585" s="12">
        <v>244017621</v>
      </c>
      <c r="E585" s="148" t="s">
        <v>707</v>
      </c>
      <c r="F585" s="149">
        <v>5</v>
      </c>
      <c r="G585" s="149">
        <v>2</v>
      </c>
      <c r="H585" s="149">
        <v>40</v>
      </c>
      <c r="I585" s="13">
        <v>2456.4</v>
      </c>
      <c r="J585" s="149">
        <v>140</v>
      </c>
      <c r="K585" s="149" t="s">
        <v>26</v>
      </c>
      <c r="L585" s="14">
        <v>2258966.6</v>
      </c>
      <c r="M585" s="14">
        <v>1055789.99</v>
      </c>
      <c r="N585" s="14">
        <v>0</v>
      </c>
      <c r="O585" s="14">
        <v>0</v>
      </c>
      <c r="P585" s="14">
        <v>0</v>
      </c>
      <c r="Q585" s="14">
        <v>292390.3</v>
      </c>
      <c r="R585" s="14">
        <v>910786.31</v>
      </c>
      <c r="S585" s="14" t="s">
        <v>173</v>
      </c>
      <c r="U585" s="92" t="e">
        <f>VLOOKUP(D585,[1]TDSheet!$A$16:$I$1194,9,0)</f>
        <v>#N/A</v>
      </c>
      <c r="W585" s="93"/>
    </row>
    <row r="586" spans="1:23" ht="75" hidden="1" x14ac:dyDescent="0.25">
      <c r="A586" s="149">
        <v>536</v>
      </c>
      <c r="B586" s="149">
        <v>3</v>
      </c>
      <c r="C586" s="12" t="s">
        <v>93</v>
      </c>
      <c r="D586" s="12">
        <v>719726250</v>
      </c>
      <c r="E586" s="148" t="s">
        <v>708</v>
      </c>
      <c r="F586" s="149">
        <v>4</v>
      </c>
      <c r="G586" s="149">
        <v>3</v>
      </c>
      <c r="H586" s="149">
        <v>32</v>
      </c>
      <c r="I586" s="13">
        <v>2447.34</v>
      </c>
      <c r="J586" s="149">
        <v>63</v>
      </c>
      <c r="K586" s="149" t="s">
        <v>26</v>
      </c>
      <c r="L586" s="14">
        <v>14551483.16</v>
      </c>
      <c r="M586" s="14">
        <v>164199.95000000001</v>
      </c>
      <c r="N586" s="14">
        <v>0</v>
      </c>
      <c r="O586" s="14">
        <v>0</v>
      </c>
      <c r="P586" s="14">
        <v>0</v>
      </c>
      <c r="Q586" s="14">
        <v>288592.95</v>
      </c>
      <c r="R586" s="14">
        <v>14098690.26</v>
      </c>
      <c r="S586" s="14" t="s">
        <v>173</v>
      </c>
      <c r="U586" s="92" t="e">
        <f>VLOOKUP(D586,[1]TDSheet!$A$16:$I$1194,9,0)</f>
        <v>#N/A</v>
      </c>
      <c r="W586" s="93"/>
    </row>
    <row r="587" spans="1:23" ht="75" hidden="1" x14ac:dyDescent="0.25">
      <c r="A587" s="149">
        <v>537</v>
      </c>
      <c r="B587" s="149">
        <v>4</v>
      </c>
      <c r="C587" s="12" t="s">
        <v>93</v>
      </c>
      <c r="D587" s="12">
        <v>48401498</v>
      </c>
      <c r="E587" s="148" t="s">
        <v>709</v>
      </c>
      <c r="F587" s="149">
        <v>5</v>
      </c>
      <c r="G587" s="149">
        <v>4</v>
      </c>
      <c r="H587" s="149">
        <v>60</v>
      </c>
      <c r="I587" s="13">
        <v>3114.4</v>
      </c>
      <c r="J587" s="149">
        <v>132</v>
      </c>
      <c r="K587" s="149" t="s">
        <v>26</v>
      </c>
      <c r="L587" s="14">
        <v>23084583.260000002</v>
      </c>
      <c r="M587" s="14">
        <v>1643441.08</v>
      </c>
      <c r="N587" s="14">
        <v>0</v>
      </c>
      <c r="O587" s="14">
        <v>0</v>
      </c>
      <c r="P587" s="14">
        <v>0</v>
      </c>
      <c r="Q587" s="14">
        <v>453572.19</v>
      </c>
      <c r="R587" s="14">
        <v>20987569.989999998</v>
      </c>
      <c r="S587" s="14" t="s">
        <v>173</v>
      </c>
      <c r="U587" s="92" t="e">
        <f>VLOOKUP(D587,[1]TDSheet!$A$16:$I$1194,9,0)</f>
        <v>#N/A</v>
      </c>
      <c r="W587" s="93"/>
    </row>
    <row r="588" spans="1:23" ht="75" hidden="1" x14ac:dyDescent="0.25">
      <c r="A588" s="149">
        <v>538</v>
      </c>
      <c r="B588" s="149">
        <v>5</v>
      </c>
      <c r="C588" s="12" t="s">
        <v>93</v>
      </c>
      <c r="D588" s="12">
        <v>719726372</v>
      </c>
      <c r="E588" s="148" t="s">
        <v>710</v>
      </c>
      <c r="F588" s="149">
        <v>4</v>
      </c>
      <c r="G588" s="149">
        <v>3</v>
      </c>
      <c r="H588" s="149">
        <v>30</v>
      </c>
      <c r="I588" s="13">
        <v>2423.6999999999998</v>
      </c>
      <c r="J588" s="149">
        <v>62</v>
      </c>
      <c r="K588" s="149" t="s">
        <v>26</v>
      </c>
      <c r="L588" s="14">
        <v>14676336.18</v>
      </c>
      <c r="M588" s="14">
        <v>995590.8</v>
      </c>
      <c r="N588" s="14">
        <v>0</v>
      </c>
      <c r="O588" s="14">
        <v>0</v>
      </c>
      <c r="P588" s="14">
        <v>0</v>
      </c>
      <c r="Q588" s="14">
        <v>277773.52</v>
      </c>
      <c r="R588" s="14">
        <v>13402971.859999999</v>
      </c>
      <c r="S588" s="14" t="s">
        <v>173</v>
      </c>
      <c r="U588" s="92" t="e">
        <f>VLOOKUP(D588,[1]TDSheet!$A$16:$I$1194,9,0)</f>
        <v>#N/A</v>
      </c>
      <c r="W588" s="93"/>
    </row>
    <row r="589" spans="1:23" ht="75" hidden="1" x14ac:dyDescent="0.25">
      <c r="A589" s="149">
        <v>539</v>
      </c>
      <c r="B589" s="149">
        <v>6</v>
      </c>
      <c r="C589" s="12" t="s">
        <v>93</v>
      </c>
      <c r="D589" s="12">
        <v>719507852</v>
      </c>
      <c r="E589" s="148" t="s">
        <v>711</v>
      </c>
      <c r="F589" s="149">
        <v>5</v>
      </c>
      <c r="G589" s="149">
        <v>3</v>
      </c>
      <c r="H589" s="149">
        <v>40</v>
      </c>
      <c r="I589" s="13">
        <v>2885.4</v>
      </c>
      <c r="J589" s="149">
        <v>40</v>
      </c>
      <c r="K589" s="149" t="s">
        <v>26</v>
      </c>
      <c r="L589" s="14">
        <v>18260678.109999999</v>
      </c>
      <c r="M589" s="14">
        <v>1233997.7</v>
      </c>
      <c r="N589" s="14">
        <v>0</v>
      </c>
      <c r="O589" s="14">
        <v>0</v>
      </c>
      <c r="P589" s="14">
        <v>0</v>
      </c>
      <c r="Q589" s="14">
        <v>341672.66</v>
      </c>
      <c r="R589" s="14">
        <v>16685007.75</v>
      </c>
      <c r="S589" s="14" t="s">
        <v>173</v>
      </c>
      <c r="U589" s="92" t="e">
        <f>VLOOKUP(D589,[1]TDSheet!$A$16:$I$1194,9,0)</f>
        <v>#N/A</v>
      </c>
      <c r="W589" s="93"/>
    </row>
    <row r="590" spans="1:23" ht="75" hidden="1" x14ac:dyDescent="0.25">
      <c r="A590" s="149">
        <v>540</v>
      </c>
      <c r="B590" s="149">
        <v>7</v>
      </c>
      <c r="C590" s="12" t="s">
        <v>93</v>
      </c>
      <c r="D590" s="12">
        <v>719728692</v>
      </c>
      <c r="E590" s="148" t="s">
        <v>712</v>
      </c>
      <c r="F590" s="149">
        <v>2</v>
      </c>
      <c r="G590" s="149">
        <v>3</v>
      </c>
      <c r="H590" s="149">
        <v>18</v>
      </c>
      <c r="I590" s="13">
        <v>926.8</v>
      </c>
      <c r="J590" s="149">
        <v>41</v>
      </c>
      <c r="K590" s="149" t="s">
        <v>26</v>
      </c>
      <c r="L590" s="14">
        <v>6301430.4000000004</v>
      </c>
      <c r="M590" s="14">
        <v>426610.06</v>
      </c>
      <c r="N590" s="14">
        <v>0</v>
      </c>
      <c r="O590" s="14">
        <v>0</v>
      </c>
      <c r="P590" s="14">
        <v>0</v>
      </c>
      <c r="Q590" s="14">
        <v>117845.64</v>
      </c>
      <c r="R590" s="14">
        <v>5756974.7000000002</v>
      </c>
      <c r="S590" s="14" t="s">
        <v>173</v>
      </c>
      <c r="U590" s="92" t="e">
        <f>VLOOKUP(D590,[1]TDSheet!$A$16:$I$1194,9,0)</f>
        <v>#N/A</v>
      </c>
      <c r="W590" s="93"/>
    </row>
    <row r="591" spans="1:23" ht="75" hidden="1" x14ac:dyDescent="0.25">
      <c r="A591" s="149">
        <v>541</v>
      </c>
      <c r="B591" s="149">
        <v>8</v>
      </c>
      <c r="C591" s="12" t="s">
        <v>93</v>
      </c>
      <c r="D591" s="12">
        <v>99989741</v>
      </c>
      <c r="E591" s="148" t="s">
        <v>713</v>
      </c>
      <c r="F591" s="149">
        <v>2</v>
      </c>
      <c r="G591" s="149">
        <v>3</v>
      </c>
      <c r="H591" s="149">
        <v>18</v>
      </c>
      <c r="I591" s="13">
        <v>933.5</v>
      </c>
      <c r="J591" s="149">
        <v>62</v>
      </c>
      <c r="K591" s="149" t="s">
        <v>26</v>
      </c>
      <c r="L591" s="14">
        <v>6585337</v>
      </c>
      <c r="M591" s="14">
        <v>463828.1</v>
      </c>
      <c r="N591" s="14">
        <v>0</v>
      </c>
      <c r="O591" s="14">
        <v>0</v>
      </c>
      <c r="P591" s="14">
        <v>0</v>
      </c>
      <c r="Q591" s="14">
        <v>128881.42</v>
      </c>
      <c r="R591" s="14">
        <v>5992627.4800000004</v>
      </c>
      <c r="S591" s="14" t="s">
        <v>173</v>
      </c>
      <c r="U591" s="92" t="e">
        <f>VLOOKUP(D591,[1]TDSheet!$A$16:$I$1194,9,0)</f>
        <v>#N/A</v>
      </c>
      <c r="W591" s="93"/>
    </row>
    <row r="592" spans="1:23" ht="75" hidden="1" x14ac:dyDescent="0.25">
      <c r="A592" s="149">
        <v>542</v>
      </c>
      <c r="B592" s="149">
        <v>9</v>
      </c>
      <c r="C592" s="108" t="s">
        <v>93</v>
      </c>
      <c r="D592" s="108">
        <v>99990238</v>
      </c>
      <c r="E592" s="107" t="s">
        <v>714</v>
      </c>
      <c r="F592" s="149">
        <v>2</v>
      </c>
      <c r="G592" s="149">
        <v>2</v>
      </c>
      <c r="H592" s="149">
        <v>16</v>
      </c>
      <c r="I592" s="13">
        <v>705.3</v>
      </c>
      <c r="J592" s="149">
        <v>39</v>
      </c>
      <c r="K592" s="149" t="s">
        <v>26</v>
      </c>
      <c r="L592" s="14">
        <v>1861273.6000000001</v>
      </c>
      <c r="M592" s="14">
        <v>189203.47</v>
      </c>
      <c r="N592" s="14">
        <v>0</v>
      </c>
      <c r="O592" s="14">
        <v>0</v>
      </c>
      <c r="P592" s="14">
        <v>0</v>
      </c>
      <c r="Q592" s="14">
        <v>54234.63</v>
      </c>
      <c r="R592" s="14">
        <v>1617835.5</v>
      </c>
      <c r="S592" s="14" t="s">
        <v>173</v>
      </c>
      <c r="U592" s="92" t="e">
        <f>VLOOKUP(D592,[1]TDSheet!$A$16:$I$1194,9,0)</f>
        <v>#N/A</v>
      </c>
      <c r="W592" s="93"/>
    </row>
    <row r="593" spans="1:23" ht="41.25" hidden="1" customHeight="1" x14ac:dyDescent="0.25">
      <c r="A593" s="286" t="s">
        <v>94</v>
      </c>
      <c r="B593" s="287"/>
      <c r="C593" s="287"/>
      <c r="D593" s="287"/>
      <c r="E593" s="288"/>
      <c r="F593" s="149" t="s">
        <v>171</v>
      </c>
      <c r="G593" s="149" t="s">
        <v>171</v>
      </c>
      <c r="H593" s="149" t="s">
        <v>171</v>
      </c>
      <c r="I593" s="13">
        <v>5538.12</v>
      </c>
      <c r="J593" s="149">
        <v>61</v>
      </c>
      <c r="K593" s="149" t="s">
        <v>171</v>
      </c>
      <c r="L593" s="14">
        <v>11958600</v>
      </c>
      <c r="M593" s="14">
        <v>671930.41999999993</v>
      </c>
      <c r="N593" s="14">
        <v>0</v>
      </c>
      <c r="O593" s="14">
        <v>0</v>
      </c>
      <c r="P593" s="14">
        <v>0</v>
      </c>
      <c r="Q593" s="14">
        <v>456566.06999999995</v>
      </c>
      <c r="R593" s="14">
        <v>10830103.51</v>
      </c>
      <c r="S593" s="14"/>
      <c r="U593" s="92" t="e">
        <f>VLOOKUP(D593,[1]TDSheet!$A$16:$I$1194,9,0)</f>
        <v>#N/A</v>
      </c>
      <c r="W593" s="93"/>
    </row>
    <row r="594" spans="1:23" ht="75" hidden="1" x14ac:dyDescent="0.25">
      <c r="A594" s="149">
        <v>543</v>
      </c>
      <c r="B594" s="149">
        <v>1</v>
      </c>
      <c r="C594" s="12" t="s">
        <v>95</v>
      </c>
      <c r="D594" s="12">
        <v>99993359</v>
      </c>
      <c r="E594" s="148" t="s">
        <v>715</v>
      </c>
      <c r="F594" s="149">
        <v>4</v>
      </c>
      <c r="G594" s="149">
        <v>4</v>
      </c>
      <c r="H594" s="149">
        <v>40</v>
      </c>
      <c r="I594" s="13">
        <v>4049.12</v>
      </c>
      <c r="J594" s="149">
        <v>42</v>
      </c>
      <c r="K594" s="149" t="s">
        <v>26</v>
      </c>
      <c r="L594" s="14">
        <v>6542200</v>
      </c>
      <c r="M594" s="14">
        <v>196347.93</v>
      </c>
      <c r="N594" s="14">
        <v>0</v>
      </c>
      <c r="O594" s="14">
        <v>0</v>
      </c>
      <c r="P594" s="14">
        <v>0</v>
      </c>
      <c r="Q594" s="14">
        <v>324973.55</v>
      </c>
      <c r="R594" s="14">
        <v>6020878.5199999996</v>
      </c>
      <c r="S594" s="14" t="s">
        <v>173</v>
      </c>
      <c r="U594" s="92" t="e">
        <f>VLOOKUP(D594,[1]TDSheet!$A$16:$I$1194,9,0)</f>
        <v>#N/A</v>
      </c>
      <c r="W594" s="93"/>
    </row>
    <row r="595" spans="1:23" ht="75" hidden="1" x14ac:dyDescent="0.25">
      <c r="A595" s="149">
        <v>544</v>
      </c>
      <c r="B595" s="149">
        <v>2</v>
      </c>
      <c r="C595" s="12" t="s">
        <v>95</v>
      </c>
      <c r="D595" s="12">
        <v>99993335</v>
      </c>
      <c r="E595" s="148" t="s">
        <v>716</v>
      </c>
      <c r="F595" s="149">
        <v>2</v>
      </c>
      <c r="G595" s="149">
        <v>3</v>
      </c>
      <c r="H595" s="149">
        <v>18</v>
      </c>
      <c r="I595" s="13">
        <v>1489</v>
      </c>
      <c r="J595" s="149">
        <v>19</v>
      </c>
      <c r="K595" s="149" t="s">
        <v>26</v>
      </c>
      <c r="L595" s="14">
        <v>5416400</v>
      </c>
      <c r="M595" s="14">
        <v>475582.49</v>
      </c>
      <c r="N595" s="14">
        <v>0</v>
      </c>
      <c r="O595" s="14">
        <v>0</v>
      </c>
      <c r="P595" s="14">
        <v>0</v>
      </c>
      <c r="Q595" s="14">
        <v>131592.51999999999</v>
      </c>
      <c r="R595" s="14">
        <v>4809224.99</v>
      </c>
      <c r="S595" s="14" t="s">
        <v>173</v>
      </c>
      <c r="U595" s="92" t="e">
        <f>VLOOKUP(D595,[1]TDSheet!$A$16:$I$1194,9,0)</f>
        <v>#N/A</v>
      </c>
      <c r="W595" s="93"/>
    </row>
    <row r="596" spans="1:23" ht="39" hidden="1" customHeight="1" x14ac:dyDescent="0.25">
      <c r="A596" s="286" t="s">
        <v>96</v>
      </c>
      <c r="B596" s="287"/>
      <c r="C596" s="287"/>
      <c r="D596" s="287"/>
      <c r="E596" s="288"/>
      <c r="F596" s="149" t="s">
        <v>171</v>
      </c>
      <c r="G596" s="149" t="s">
        <v>171</v>
      </c>
      <c r="H596" s="149" t="s">
        <v>171</v>
      </c>
      <c r="I596" s="13">
        <v>2354.1999999999998</v>
      </c>
      <c r="J596" s="149">
        <v>83</v>
      </c>
      <c r="K596" s="149" t="s">
        <v>171</v>
      </c>
      <c r="L596" s="14">
        <v>10368828.359999999</v>
      </c>
      <c r="M596" s="14">
        <v>1173531.83</v>
      </c>
      <c r="N596" s="14">
        <v>0</v>
      </c>
      <c r="O596" s="14">
        <v>0</v>
      </c>
      <c r="P596" s="14">
        <v>0</v>
      </c>
      <c r="Q596" s="14">
        <v>333316.68000000005</v>
      </c>
      <c r="R596" s="14">
        <v>8861979.8499999996</v>
      </c>
      <c r="S596" s="14"/>
      <c r="U596" s="92" t="e">
        <f>VLOOKUP(D596,[1]TDSheet!$A$16:$I$1194,9,0)</f>
        <v>#N/A</v>
      </c>
      <c r="W596" s="93"/>
    </row>
    <row r="597" spans="1:23" ht="75" hidden="1" x14ac:dyDescent="0.25">
      <c r="A597" s="149">
        <v>545</v>
      </c>
      <c r="B597" s="149">
        <v>1</v>
      </c>
      <c r="C597" s="12" t="s">
        <v>97</v>
      </c>
      <c r="D597" s="12">
        <v>99988209</v>
      </c>
      <c r="E597" s="148" t="s">
        <v>717</v>
      </c>
      <c r="F597" s="149">
        <v>2</v>
      </c>
      <c r="G597" s="149">
        <v>2</v>
      </c>
      <c r="H597" s="149">
        <v>12</v>
      </c>
      <c r="I597" s="13">
        <v>709.9</v>
      </c>
      <c r="J597" s="149">
        <v>34</v>
      </c>
      <c r="K597" s="149" t="s">
        <v>26</v>
      </c>
      <c r="L597" s="14">
        <v>3441350</v>
      </c>
      <c r="M597" s="14">
        <v>320381.27</v>
      </c>
      <c r="N597" s="14">
        <v>0</v>
      </c>
      <c r="O597" s="14">
        <v>0</v>
      </c>
      <c r="P597" s="14">
        <v>0</v>
      </c>
      <c r="Q597" s="14">
        <v>97007.87</v>
      </c>
      <c r="R597" s="14">
        <v>3023960.86</v>
      </c>
      <c r="S597" s="14" t="s">
        <v>173</v>
      </c>
      <c r="U597" s="92" t="e">
        <f>VLOOKUP(D597,[1]TDSheet!$A$16:$I$1194,9,0)</f>
        <v>#N/A</v>
      </c>
      <c r="W597" s="93"/>
    </row>
    <row r="598" spans="1:23" ht="75" hidden="1" x14ac:dyDescent="0.25">
      <c r="A598" s="149">
        <v>546</v>
      </c>
      <c r="B598" s="149">
        <v>2</v>
      </c>
      <c r="C598" s="12" t="s">
        <v>97</v>
      </c>
      <c r="D598" s="12">
        <v>99988349</v>
      </c>
      <c r="E598" s="148" t="s">
        <v>718</v>
      </c>
      <c r="F598" s="149">
        <v>2</v>
      </c>
      <c r="G598" s="149">
        <v>2</v>
      </c>
      <c r="H598" s="149">
        <v>16</v>
      </c>
      <c r="I598" s="13">
        <v>684.1</v>
      </c>
      <c r="J598" s="149">
        <v>31</v>
      </c>
      <c r="K598" s="149" t="s">
        <v>26</v>
      </c>
      <c r="L598" s="14">
        <v>2375474</v>
      </c>
      <c r="M598" s="14">
        <v>332747.49</v>
      </c>
      <c r="N598" s="14">
        <v>0</v>
      </c>
      <c r="O598" s="14">
        <v>0</v>
      </c>
      <c r="P598" s="14">
        <v>0</v>
      </c>
      <c r="Q598" s="14">
        <v>92514.21</v>
      </c>
      <c r="R598" s="14">
        <v>1950212.3</v>
      </c>
      <c r="S598" s="14" t="s">
        <v>173</v>
      </c>
      <c r="U598" s="92" t="e">
        <f>VLOOKUP(D598,[1]TDSheet!$A$16:$I$1194,9,0)</f>
        <v>#N/A</v>
      </c>
      <c r="W598" s="93"/>
    </row>
    <row r="599" spans="1:23" ht="75" hidden="1" x14ac:dyDescent="0.25">
      <c r="A599" s="149">
        <v>547</v>
      </c>
      <c r="B599" s="149">
        <v>3</v>
      </c>
      <c r="C599" s="108" t="s">
        <v>97</v>
      </c>
      <c r="D599" s="108">
        <v>99988307</v>
      </c>
      <c r="E599" s="107" t="s">
        <v>719</v>
      </c>
      <c r="F599" s="149">
        <v>3</v>
      </c>
      <c r="G599" s="149">
        <v>2</v>
      </c>
      <c r="H599" s="149">
        <v>18</v>
      </c>
      <c r="I599" s="13">
        <v>960.2</v>
      </c>
      <c r="J599" s="149">
        <v>18</v>
      </c>
      <c r="K599" s="149" t="s">
        <v>26</v>
      </c>
      <c r="L599" s="14">
        <v>4552004.3600000003</v>
      </c>
      <c r="M599" s="14">
        <v>520403.07</v>
      </c>
      <c r="N599" s="14">
        <v>0</v>
      </c>
      <c r="O599" s="14">
        <v>0</v>
      </c>
      <c r="P599" s="14">
        <v>0</v>
      </c>
      <c r="Q599" s="14">
        <v>143794.6</v>
      </c>
      <c r="R599" s="14">
        <v>3887806.69</v>
      </c>
      <c r="S599" s="14" t="s">
        <v>173</v>
      </c>
      <c r="U599" s="92" t="e">
        <f>VLOOKUP(D599,[1]TDSheet!$A$16:$I$1194,9,0)</f>
        <v>#N/A</v>
      </c>
      <c r="W599" s="93"/>
    </row>
    <row r="600" spans="1:23" ht="37.5" hidden="1" customHeight="1" x14ac:dyDescent="0.25">
      <c r="A600" s="286" t="s">
        <v>99</v>
      </c>
      <c r="B600" s="287"/>
      <c r="C600" s="287"/>
      <c r="D600" s="287"/>
      <c r="E600" s="288"/>
      <c r="F600" s="149" t="s">
        <v>171</v>
      </c>
      <c r="G600" s="149" t="s">
        <v>171</v>
      </c>
      <c r="H600" s="149" t="s">
        <v>171</v>
      </c>
      <c r="I600" s="13">
        <v>15992.39</v>
      </c>
      <c r="J600" s="149">
        <v>291</v>
      </c>
      <c r="K600" s="149" t="s">
        <v>171</v>
      </c>
      <c r="L600" s="14">
        <v>43343082.910000004</v>
      </c>
      <c r="M600" s="14">
        <v>3107927.28</v>
      </c>
      <c r="N600" s="14">
        <v>0</v>
      </c>
      <c r="O600" s="14">
        <v>0</v>
      </c>
      <c r="P600" s="14">
        <v>0</v>
      </c>
      <c r="Q600" s="14">
        <v>2262811.5099999998</v>
      </c>
      <c r="R600" s="14">
        <v>37972344.120000005</v>
      </c>
      <c r="S600" s="14"/>
      <c r="U600" s="92" t="e">
        <f>VLOOKUP(D600,[1]TDSheet!$A$16:$I$1194,9,0)</f>
        <v>#N/A</v>
      </c>
      <c r="W600" s="93"/>
    </row>
    <row r="601" spans="1:23" ht="75" hidden="1" x14ac:dyDescent="0.25">
      <c r="A601" s="149">
        <v>548</v>
      </c>
      <c r="B601" s="149">
        <v>1</v>
      </c>
      <c r="C601" s="12" t="s">
        <v>100</v>
      </c>
      <c r="D601" s="12">
        <v>99989261</v>
      </c>
      <c r="E601" s="148" t="s">
        <v>720</v>
      </c>
      <c r="F601" s="149">
        <v>2</v>
      </c>
      <c r="G601" s="149">
        <v>3</v>
      </c>
      <c r="H601" s="149">
        <v>18</v>
      </c>
      <c r="I601" s="13">
        <v>910.1</v>
      </c>
      <c r="J601" s="149">
        <v>18</v>
      </c>
      <c r="K601" s="149" t="s">
        <v>26</v>
      </c>
      <c r="L601" s="14">
        <v>5058811.4000000004</v>
      </c>
      <c r="M601" s="14">
        <v>118186.19</v>
      </c>
      <c r="N601" s="14">
        <v>0</v>
      </c>
      <c r="O601" s="14">
        <v>0</v>
      </c>
      <c r="P601" s="14">
        <v>0</v>
      </c>
      <c r="Q601" s="14">
        <v>135470.01</v>
      </c>
      <c r="R601" s="14">
        <v>4805155.2</v>
      </c>
      <c r="S601" s="14" t="s">
        <v>173</v>
      </c>
      <c r="U601" s="92" t="e">
        <f>VLOOKUP(D601,[1]TDSheet!$A$16:$I$1194,9,0)</f>
        <v>#N/A</v>
      </c>
      <c r="W601" s="93"/>
    </row>
    <row r="602" spans="1:23" ht="75" hidden="1" x14ac:dyDescent="0.25">
      <c r="A602" s="149">
        <v>549</v>
      </c>
      <c r="B602" s="149">
        <v>2</v>
      </c>
      <c r="C602" s="12" t="s">
        <v>100</v>
      </c>
      <c r="D602" s="12">
        <v>99989091</v>
      </c>
      <c r="E602" s="148" t="s">
        <v>721</v>
      </c>
      <c r="F602" s="149">
        <v>5</v>
      </c>
      <c r="G602" s="149">
        <v>2</v>
      </c>
      <c r="H602" s="149">
        <v>31</v>
      </c>
      <c r="I602" s="13">
        <v>1805.5</v>
      </c>
      <c r="J602" s="149">
        <v>30</v>
      </c>
      <c r="K602" s="149" t="s">
        <v>26</v>
      </c>
      <c r="L602" s="14">
        <v>2036147.62</v>
      </c>
      <c r="M602" s="14">
        <v>74633.89</v>
      </c>
      <c r="N602" s="14">
        <v>0</v>
      </c>
      <c r="O602" s="14">
        <v>0</v>
      </c>
      <c r="P602" s="14">
        <v>0</v>
      </c>
      <c r="Q602" s="14">
        <v>253483.5</v>
      </c>
      <c r="R602" s="14">
        <v>1708030.23</v>
      </c>
      <c r="S602" s="14" t="s">
        <v>173</v>
      </c>
      <c r="U602" s="92" t="e">
        <f>VLOOKUP(D602,[1]TDSheet!$A$16:$I$1194,9,0)</f>
        <v>#N/A</v>
      </c>
      <c r="W602" s="93"/>
    </row>
    <row r="603" spans="1:23" ht="75" hidden="1" x14ac:dyDescent="0.25">
      <c r="A603" s="149">
        <v>550</v>
      </c>
      <c r="B603" s="149">
        <v>3</v>
      </c>
      <c r="C603" s="108" t="s">
        <v>100</v>
      </c>
      <c r="D603" s="108">
        <v>99989834</v>
      </c>
      <c r="E603" s="107" t="s">
        <v>722</v>
      </c>
      <c r="F603" s="149">
        <v>2</v>
      </c>
      <c r="G603" s="149">
        <v>3</v>
      </c>
      <c r="H603" s="149">
        <v>18</v>
      </c>
      <c r="I603" s="13">
        <v>928.13</v>
      </c>
      <c r="J603" s="149">
        <v>18</v>
      </c>
      <c r="K603" s="149" t="s">
        <v>26</v>
      </c>
      <c r="L603" s="14">
        <v>3771847.4</v>
      </c>
      <c r="M603" s="14">
        <v>415577.61</v>
      </c>
      <c r="N603" s="14">
        <v>0</v>
      </c>
      <c r="O603" s="14">
        <v>0</v>
      </c>
      <c r="P603" s="14">
        <v>0</v>
      </c>
      <c r="Q603" s="14">
        <v>114659.82</v>
      </c>
      <c r="R603" s="14">
        <v>3241609.97</v>
      </c>
      <c r="S603" s="14" t="s">
        <v>173</v>
      </c>
      <c r="U603" s="92" t="e">
        <f>VLOOKUP(D603,[1]TDSheet!$A$16:$I$1194,9,0)</f>
        <v>#N/A</v>
      </c>
      <c r="W603" s="93"/>
    </row>
    <row r="604" spans="1:23" ht="75" hidden="1" x14ac:dyDescent="0.25">
      <c r="A604" s="149">
        <v>551</v>
      </c>
      <c r="B604" s="149">
        <v>4</v>
      </c>
      <c r="C604" s="12" t="s">
        <v>100</v>
      </c>
      <c r="D604" s="12">
        <v>99989864</v>
      </c>
      <c r="E604" s="148" t="s">
        <v>723</v>
      </c>
      <c r="F604" s="149">
        <v>2</v>
      </c>
      <c r="G604" s="149">
        <v>1</v>
      </c>
      <c r="H604" s="149">
        <v>8</v>
      </c>
      <c r="I604" s="13">
        <v>456.1</v>
      </c>
      <c r="J604" s="149">
        <v>8</v>
      </c>
      <c r="K604" s="149" t="s">
        <v>26</v>
      </c>
      <c r="L604" s="14">
        <v>2619993.7000000002</v>
      </c>
      <c r="M604" s="14">
        <v>238579.45</v>
      </c>
      <c r="N604" s="14">
        <v>0</v>
      </c>
      <c r="O604" s="14">
        <v>0</v>
      </c>
      <c r="P604" s="14">
        <v>0</v>
      </c>
      <c r="Q604" s="14">
        <v>66344.78</v>
      </c>
      <c r="R604" s="14">
        <v>2315069.4700000002</v>
      </c>
      <c r="S604" s="14" t="s">
        <v>173</v>
      </c>
      <c r="U604" s="92" t="e">
        <f>VLOOKUP(D604,[1]TDSheet!$A$16:$I$1194,9,0)</f>
        <v>#N/A</v>
      </c>
      <c r="W604" s="93"/>
    </row>
    <row r="605" spans="1:23" ht="75" hidden="1" x14ac:dyDescent="0.25">
      <c r="A605" s="149">
        <v>552</v>
      </c>
      <c r="B605" s="149">
        <v>5</v>
      </c>
      <c r="C605" s="12" t="s">
        <v>100</v>
      </c>
      <c r="D605" s="12">
        <v>99989833</v>
      </c>
      <c r="E605" s="148" t="s">
        <v>724</v>
      </c>
      <c r="F605" s="149">
        <v>2</v>
      </c>
      <c r="G605" s="149">
        <v>2</v>
      </c>
      <c r="H605" s="149">
        <v>8</v>
      </c>
      <c r="I605" s="13">
        <v>430.5</v>
      </c>
      <c r="J605" s="149">
        <v>8</v>
      </c>
      <c r="K605" s="149" t="s">
        <v>26</v>
      </c>
      <c r="L605" s="14">
        <v>2586002.21</v>
      </c>
      <c r="M605" s="14">
        <v>208226.44</v>
      </c>
      <c r="N605" s="14">
        <v>0</v>
      </c>
      <c r="O605" s="14">
        <v>0</v>
      </c>
      <c r="P605" s="14">
        <v>0</v>
      </c>
      <c r="Q605" s="14">
        <v>55116.58</v>
      </c>
      <c r="R605" s="14">
        <v>2322659.19</v>
      </c>
      <c r="S605" s="14" t="s">
        <v>173</v>
      </c>
      <c r="U605" s="92" t="e">
        <f>VLOOKUP(D605,[1]TDSheet!$A$16:$I$1194,9,0)</f>
        <v>#N/A</v>
      </c>
      <c r="W605" s="93"/>
    </row>
    <row r="606" spans="1:23" ht="75" hidden="1" x14ac:dyDescent="0.25">
      <c r="A606" s="149">
        <v>553</v>
      </c>
      <c r="B606" s="149">
        <v>6</v>
      </c>
      <c r="C606" s="12" t="s">
        <v>100</v>
      </c>
      <c r="D606" s="12">
        <v>99990144</v>
      </c>
      <c r="E606" s="148" t="s">
        <v>725</v>
      </c>
      <c r="F606" s="149">
        <v>2</v>
      </c>
      <c r="G606" s="149">
        <v>3</v>
      </c>
      <c r="H606" s="149">
        <v>18</v>
      </c>
      <c r="I606" s="13">
        <v>914.28</v>
      </c>
      <c r="J606" s="149">
        <v>18</v>
      </c>
      <c r="K606" s="149" t="s">
        <v>26</v>
      </c>
      <c r="L606" s="14">
        <v>1633718.1</v>
      </c>
      <c r="M606" s="14">
        <v>484237.77</v>
      </c>
      <c r="N606" s="14">
        <v>0</v>
      </c>
      <c r="O606" s="14">
        <v>0</v>
      </c>
      <c r="P606" s="14">
        <v>0</v>
      </c>
      <c r="Q606" s="14">
        <v>148159.93</v>
      </c>
      <c r="R606" s="14">
        <v>1001320.4</v>
      </c>
      <c r="S606" s="14" t="s">
        <v>173</v>
      </c>
      <c r="U606" s="92" t="e">
        <f>VLOOKUP(D606,[1]TDSheet!$A$16:$I$1194,9,0)</f>
        <v>#N/A</v>
      </c>
      <c r="W606" s="93"/>
    </row>
    <row r="607" spans="1:23" ht="75" hidden="1" x14ac:dyDescent="0.25">
      <c r="A607" s="149">
        <v>554</v>
      </c>
      <c r="B607" s="149">
        <v>7</v>
      </c>
      <c r="C607" s="12" t="s">
        <v>100</v>
      </c>
      <c r="D607" s="12">
        <v>99990140</v>
      </c>
      <c r="E607" s="148" t="s">
        <v>726</v>
      </c>
      <c r="F607" s="149">
        <v>2</v>
      </c>
      <c r="G607" s="149">
        <v>2</v>
      </c>
      <c r="H607" s="149">
        <v>11</v>
      </c>
      <c r="I607" s="13">
        <v>572.6</v>
      </c>
      <c r="J607" s="149">
        <v>11</v>
      </c>
      <c r="K607" s="149" t="s">
        <v>26</v>
      </c>
      <c r="L607" s="14">
        <v>3660681.6</v>
      </c>
      <c r="M607" s="14">
        <v>279118.11</v>
      </c>
      <c r="N607" s="14">
        <v>0</v>
      </c>
      <c r="O607" s="14">
        <v>0</v>
      </c>
      <c r="P607" s="14">
        <v>0</v>
      </c>
      <c r="Q607" s="14">
        <v>78946.98</v>
      </c>
      <c r="R607" s="14">
        <v>3302616.51</v>
      </c>
      <c r="S607" s="14" t="s">
        <v>173</v>
      </c>
      <c r="U607" s="92" t="e">
        <f>VLOOKUP(D607,[1]TDSheet!$A$16:$I$1194,9,0)</f>
        <v>#N/A</v>
      </c>
      <c r="W607" s="93"/>
    </row>
    <row r="608" spans="1:23" ht="93.75" hidden="1" x14ac:dyDescent="0.25">
      <c r="A608" s="149">
        <v>555</v>
      </c>
      <c r="B608" s="149">
        <v>8</v>
      </c>
      <c r="C608" s="12" t="s">
        <v>100</v>
      </c>
      <c r="D608" s="12">
        <v>99994492</v>
      </c>
      <c r="E608" s="148" t="s">
        <v>727</v>
      </c>
      <c r="F608" s="149">
        <v>2</v>
      </c>
      <c r="G608" s="149">
        <v>3</v>
      </c>
      <c r="H608" s="149">
        <v>18</v>
      </c>
      <c r="I608" s="13">
        <v>949.5</v>
      </c>
      <c r="J608" s="149">
        <v>18</v>
      </c>
      <c r="K608" s="149" t="s">
        <v>26</v>
      </c>
      <c r="L608" s="14">
        <v>5443501.8200000003</v>
      </c>
      <c r="M608" s="14">
        <v>399530.38</v>
      </c>
      <c r="N608" s="14">
        <v>0</v>
      </c>
      <c r="O608" s="14">
        <v>0</v>
      </c>
      <c r="P608" s="14">
        <v>0</v>
      </c>
      <c r="Q608" s="14">
        <v>110138.52</v>
      </c>
      <c r="R608" s="14">
        <v>4933832.92</v>
      </c>
      <c r="S608" s="14" t="s">
        <v>173</v>
      </c>
      <c r="U608" s="92" t="e">
        <f>VLOOKUP(D608,[1]TDSheet!$A$16:$I$1194,9,0)</f>
        <v>#N/A</v>
      </c>
      <c r="W608" s="93"/>
    </row>
    <row r="609" spans="1:23" ht="75" hidden="1" x14ac:dyDescent="0.25">
      <c r="A609" s="149">
        <v>556</v>
      </c>
      <c r="B609" s="149">
        <v>9</v>
      </c>
      <c r="C609" s="12" t="s">
        <v>100</v>
      </c>
      <c r="D609" s="12">
        <v>99989858</v>
      </c>
      <c r="E609" s="148" t="s">
        <v>728</v>
      </c>
      <c r="F609" s="149">
        <v>2</v>
      </c>
      <c r="G609" s="149">
        <v>2</v>
      </c>
      <c r="H609" s="149">
        <v>8</v>
      </c>
      <c r="I609" s="13">
        <v>453.3</v>
      </c>
      <c r="J609" s="149">
        <v>8</v>
      </c>
      <c r="K609" s="149" t="s">
        <v>26</v>
      </c>
      <c r="L609" s="14">
        <v>2374572.2000000002</v>
      </c>
      <c r="M609" s="14">
        <v>244850.38</v>
      </c>
      <c r="N609" s="14">
        <v>0</v>
      </c>
      <c r="O609" s="14">
        <v>0</v>
      </c>
      <c r="P609" s="14">
        <v>0</v>
      </c>
      <c r="Q609" s="14">
        <v>67288.41</v>
      </c>
      <c r="R609" s="14">
        <v>2062433.41</v>
      </c>
      <c r="S609" s="14" t="s">
        <v>173</v>
      </c>
      <c r="U609" s="92" t="e">
        <f>VLOOKUP(D609,[1]TDSheet!$A$16:$I$1194,9,0)</f>
        <v>#N/A</v>
      </c>
      <c r="W609" s="93"/>
    </row>
    <row r="610" spans="1:23" ht="75" hidden="1" x14ac:dyDescent="0.25">
      <c r="A610" s="149">
        <v>557</v>
      </c>
      <c r="B610" s="149">
        <v>10</v>
      </c>
      <c r="C610" s="108" t="s">
        <v>100</v>
      </c>
      <c r="D610" s="108">
        <v>99992446</v>
      </c>
      <c r="E610" s="107" t="s">
        <v>729</v>
      </c>
      <c r="F610" s="149">
        <v>2</v>
      </c>
      <c r="G610" s="149">
        <v>2</v>
      </c>
      <c r="H610" s="149">
        <v>8</v>
      </c>
      <c r="I610" s="13">
        <v>374.48</v>
      </c>
      <c r="J610" s="149">
        <v>8</v>
      </c>
      <c r="K610" s="149" t="s">
        <v>26</v>
      </c>
      <c r="L610" s="14">
        <v>2025253.4</v>
      </c>
      <c r="M610" s="14">
        <v>179259.44</v>
      </c>
      <c r="N610" s="14">
        <v>0</v>
      </c>
      <c r="O610" s="14">
        <v>0</v>
      </c>
      <c r="P610" s="14">
        <v>0</v>
      </c>
      <c r="Q610" s="14">
        <v>49208.77</v>
      </c>
      <c r="R610" s="14">
        <v>1796785.19</v>
      </c>
      <c r="S610" s="14" t="s">
        <v>173</v>
      </c>
      <c r="U610" s="92" t="e">
        <f>VLOOKUP(D610,[1]TDSheet!$A$16:$I$1194,9,0)</f>
        <v>#N/A</v>
      </c>
      <c r="W610" s="93"/>
    </row>
    <row r="611" spans="1:23" ht="75" hidden="1" x14ac:dyDescent="0.25">
      <c r="A611" s="149">
        <v>558</v>
      </c>
      <c r="B611" s="149">
        <v>11</v>
      </c>
      <c r="C611" s="12" t="s">
        <v>100</v>
      </c>
      <c r="D611" s="12">
        <v>99989838</v>
      </c>
      <c r="E611" s="148" t="s">
        <v>730</v>
      </c>
      <c r="F611" s="149">
        <v>2</v>
      </c>
      <c r="G611" s="149">
        <v>1</v>
      </c>
      <c r="H611" s="149">
        <v>8</v>
      </c>
      <c r="I611" s="13">
        <v>599.79999999999995</v>
      </c>
      <c r="J611" s="149">
        <v>8</v>
      </c>
      <c r="K611" s="149" t="s">
        <v>26</v>
      </c>
      <c r="L611" s="14">
        <v>1780730.24</v>
      </c>
      <c r="M611" s="14">
        <v>168763.01</v>
      </c>
      <c r="N611" s="14">
        <v>0</v>
      </c>
      <c r="O611" s="14">
        <v>0</v>
      </c>
      <c r="P611" s="14">
        <v>0</v>
      </c>
      <c r="Q611" s="14">
        <v>47059.32</v>
      </c>
      <c r="R611" s="14">
        <v>1564907.91</v>
      </c>
      <c r="S611" s="14" t="s">
        <v>173</v>
      </c>
      <c r="U611" s="92" t="e">
        <f>VLOOKUP(D611,[1]TDSheet!$A$16:$I$1194,9,0)</f>
        <v>#N/A</v>
      </c>
      <c r="W611" s="93"/>
    </row>
    <row r="612" spans="1:23" ht="75" hidden="1" x14ac:dyDescent="0.25">
      <c r="A612" s="149">
        <v>559</v>
      </c>
      <c r="B612" s="149">
        <v>12</v>
      </c>
      <c r="C612" s="12" t="s">
        <v>100</v>
      </c>
      <c r="D612" s="12">
        <v>99989093</v>
      </c>
      <c r="E612" s="148" t="s">
        <v>731</v>
      </c>
      <c r="F612" s="149">
        <v>5</v>
      </c>
      <c r="G612" s="149">
        <v>10</v>
      </c>
      <c r="H612" s="149">
        <v>138</v>
      </c>
      <c r="I612" s="13">
        <v>7598.1</v>
      </c>
      <c r="J612" s="149">
        <v>138</v>
      </c>
      <c r="K612" s="149" t="s">
        <v>26</v>
      </c>
      <c r="L612" s="14">
        <v>10351823.220000001</v>
      </c>
      <c r="M612" s="14">
        <v>296964.61</v>
      </c>
      <c r="N612" s="14">
        <v>0</v>
      </c>
      <c r="O612" s="14">
        <v>0</v>
      </c>
      <c r="P612" s="14">
        <v>0</v>
      </c>
      <c r="Q612" s="14">
        <v>1136934.8899999999</v>
      </c>
      <c r="R612" s="14">
        <v>8917923.7200000007</v>
      </c>
      <c r="S612" s="14" t="s">
        <v>173</v>
      </c>
      <c r="U612" s="92" t="e">
        <f>VLOOKUP(D612,[1]TDSheet!$A$16:$I$1194,9,0)</f>
        <v>#N/A</v>
      </c>
      <c r="W612" s="93"/>
    </row>
    <row r="613" spans="1:23" ht="45" hidden="1" customHeight="1" x14ac:dyDescent="0.25">
      <c r="A613" s="286" t="s">
        <v>101</v>
      </c>
      <c r="B613" s="287"/>
      <c r="C613" s="287"/>
      <c r="D613" s="287"/>
      <c r="E613" s="288"/>
      <c r="F613" s="149" t="s">
        <v>171</v>
      </c>
      <c r="G613" s="149" t="s">
        <v>171</v>
      </c>
      <c r="H613" s="149" t="s">
        <v>171</v>
      </c>
      <c r="I613" s="13">
        <v>10746.9</v>
      </c>
      <c r="J613" s="149">
        <v>386</v>
      </c>
      <c r="K613" s="149" t="s">
        <v>171</v>
      </c>
      <c r="L613" s="14">
        <v>43600384</v>
      </c>
      <c r="M613" s="14">
        <v>4207450.83</v>
      </c>
      <c r="N613" s="14">
        <v>0</v>
      </c>
      <c r="O613" s="14">
        <v>0</v>
      </c>
      <c r="P613" s="14">
        <v>0</v>
      </c>
      <c r="Q613" s="14">
        <v>1330740.26</v>
      </c>
      <c r="R613" s="14">
        <v>38062192.909999996</v>
      </c>
      <c r="S613" s="14"/>
      <c r="U613" s="92" t="e">
        <f>VLOOKUP(D613,[1]TDSheet!$A$16:$I$1194,9,0)</f>
        <v>#N/A</v>
      </c>
      <c r="W613" s="93"/>
    </row>
    <row r="614" spans="1:23" ht="75" hidden="1" x14ac:dyDescent="0.25">
      <c r="A614" s="149">
        <v>560</v>
      </c>
      <c r="B614" s="149">
        <v>1</v>
      </c>
      <c r="C614" s="12" t="s">
        <v>102</v>
      </c>
      <c r="D614" s="12">
        <v>99987034</v>
      </c>
      <c r="E614" s="148" t="s">
        <v>732</v>
      </c>
      <c r="F614" s="149">
        <v>3</v>
      </c>
      <c r="G614" s="149">
        <v>2</v>
      </c>
      <c r="H614" s="149">
        <v>24</v>
      </c>
      <c r="I614" s="13">
        <v>1530.4</v>
      </c>
      <c r="J614" s="149">
        <v>24</v>
      </c>
      <c r="K614" s="149" t="s">
        <v>26</v>
      </c>
      <c r="L614" s="14">
        <v>4817500</v>
      </c>
      <c r="M614" s="14">
        <v>30840.17</v>
      </c>
      <c r="N614" s="14">
        <v>0</v>
      </c>
      <c r="O614" s="14">
        <v>0</v>
      </c>
      <c r="P614" s="14">
        <v>0</v>
      </c>
      <c r="Q614" s="14">
        <v>179373.48</v>
      </c>
      <c r="R614" s="14">
        <v>4607286.3499999996</v>
      </c>
      <c r="S614" s="14" t="s">
        <v>173</v>
      </c>
      <c r="U614" s="92" t="e">
        <f>VLOOKUP(D614,[1]TDSheet!$A$16:$I$1194,9,0)</f>
        <v>#N/A</v>
      </c>
      <c r="W614" s="93"/>
    </row>
    <row r="615" spans="1:23" ht="75" hidden="1" x14ac:dyDescent="0.25">
      <c r="A615" s="149">
        <v>561</v>
      </c>
      <c r="B615" s="149">
        <v>2</v>
      </c>
      <c r="C615" s="12" t="s">
        <v>102</v>
      </c>
      <c r="D615" s="12">
        <v>99992208</v>
      </c>
      <c r="E615" s="148" t="s">
        <v>733</v>
      </c>
      <c r="F615" s="149">
        <v>2</v>
      </c>
      <c r="G615" s="149">
        <v>1</v>
      </c>
      <c r="H615" s="149">
        <v>8</v>
      </c>
      <c r="I615" s="13">
        <v>400.6</v>
      </c>
      <c r="J615" s="149">
        <v>8</v>
      </c>
      <c r="K615" s="149" t="s">
        <v>26</v>
      </c>
      <c r="L615" s="14">
        <v>1974000</v>
      </c>
      <c r="M615" s="14">
        <v>147668.31</v>
      </c>
      <c r="N615" s="14">
        <v>0</v>
      </c>
      <c r="O615" s="14">
        <v>0</v>
      </c>
      <c r="P615" s="14">
        <v>0</v>
      </c>
      <c r="Q615" s="14">
        <v>40905.19</v>
      </c>
      <c r="R615" s="14">
        <v>1785426.5</v>
      </c>
      <c r="S615" s="14" t="s">
        <v>173</v>
      </c>
      <c r="U615" s="92" t="e">
        <f>VLOOKUP(D615,[1]TDSheet!$A$16:$I$1194,9,0)</f>
        <v>#N/A</v>
      </c>
      <c r="W615" s="93"/>
    </row>
    <row r="616" spans="1:23" ht="75" hidden="1" x14ac:dyDescent="0.25">
      <c r="A616" s="149">
        <v>562</v>
      </c>
      <c r="B616" s="149">
        <v>3</v>
      </c>
      <c r="C616" s="12" t="s">
        <v>102</v>
      </c>
      <c r="D616" s="12">
        <v>99992546</v>
      </c>
      <c r="E616" s="148" t="s">
        <v>734</v>
      </c>
      <c r="F616" s="149">
        <v>2</v>
      </c>
      <c r="G616" s="149">
        <v>1</v>
      </c>
      <c r="H616" s="149">
        <v>8</v>
      </c>
      <c r="I616" s="13">
        <v>409.5</v>
      </c>
      <c r="J616" s="149">
        <v>8</v>
      </c>
      <c r="K616" s="149" t="s">
        <v>26</v>
      </c>
      <c r="L616" s="14">
        <v>2441000</v>
      </c>
      <c r="M616" s="14">
        <v>206934.55</v>
      </c>
      <c r="N616" s="14">
        <v>0</v>
      </c>
      <c r="O616" s="14">
        <v>0</v>
      </c>
      <c r="P616" s="14">
        <v>0</v>
      </c>
      <c r="Q616" s="14">
        <v>57526.86</v>
      </c>
      <c r="R616" s="14">
        <v>2176538.59</v>
      </c>
      <c r="S616" s="14" t="s">
        <v>173</v>
      </c>
      <c r="U616" s="92" t="e">
        <f>VLOOKUP(D616,[1]TDSheet!$A$16:$I$1194,9,0)</f>
        <v>#N/A</v>
      </c>
      <c r="W616" s="93"/>
    </row>
    <row r="617" spans="1:23" ht="75" hidden="1" x14ac:dyDescent="0.25">
      <c r="A617" s="149">
        <v>563</v>
      </c>
      <c r="B617" s="149">
        <v>4</v>
      </c>
      <c r="C617" s="12" t="s">
        <v>102</v>
      </c>
      <c r="D617" s="12">
        <v>99987252</v>
      </c>
      <c r="E617" s="148" t="s">
        <v>735</v>
      </c>
      <c r="F617" s="149">
        <v>2</v>
      </c>
      <c r="G617" s="149">
        <v>2</v>
      </c>
      <c r="H617" s="149">
        <v>8</v>
      </c>
      <c r="I617" s="13">
        <v>395.5</v>
      </c>
      <c r="J617" s="149">
        <v>12</v>
      </c>
      <c r="K617" s="149" t="s">
        <v>26</v>
      </c>
      <c r="L617" s="14">
        <v>2441000</v>
      </c>
      <c r="M617" s="14">
        <v>208494.85</v>
      </c>
      <c r="N617" s="14">
        <v>0</v>
      </c>
      <c r="O617" s="14">
        <v>0</v>
      </c>
      <c r="P617" s="14">
        <v>0</v>
      </c>
      <c r="Q617" s="14">
        <v>57739.35</v>
      </c>
      <c r="R617" s="14">
        <v>2174765.7999999998</v>
      </c>
      <c r="S617" s="14" t="s">
        <v>173</v>
      </c>
      <c r="U617" s="92" t="e">
        <f>VLOOKUP(D617,[1]TDSheet!$A$16:$I$1194,9,0)</f>
        <v>#N/A</v>
      </c>
      <c r="W617" s="93"/>
    </row>
    <row r="618" spans="1:23" ht="75" hidden="1" x14ac:dyDescent="0.25">
      <c r="A618" s="149">
        <v>564</v>
      </c>
      <c r="B618" s="149">
        <v>5</v>
      </c>
      <c r="C618" s="12" t="s">
        <v>102</v>
      </c>
      <c r="D618" s="12">
        <v>99987206</v>
      </c>
      <c r="E618" s="148" t="s">
        <v>736</v>
      </c>
      <c r="F618" s="149">
        <v>5</v>
      </c>
      <c r="G618" s="149">
        <v>6</v>
      </c>
      <c r="H618" s="149">
        <v>90</v>
      </c>
      <c r="I618" s="13">
        <v>4433.5</v>
      </c>
      <c r="J618" s="149">
        <v>270</v>
      </c>
      <c r="K618" s="149" t="s">
        <v>26</v>
      </c>
      <c r="L618" s="14">
        <v>20284140</v>
      </c>
      <c r="M618" s="14">
        <v>2086137.22</v>
      </c>
      <c r="N618" s="14">
        <v>0</v>
      </c>
      <c r="O618" s="14">
        <v>0</v>
      </c>
      <c r="P618" s="14">
        <v>0</v>
      </c>
      <c r="Q618" s="14">
        <v>576939.79</v>
      </c>
      <c r="R618" s="14">
        <v>17621062.989999998</v>
      </c>
      <c r="S618" s="14" t="s">
        <v>173</v>
      </c>
      <c r="U618" s="92" t="e">
        <f>VLOOKUP(D618,[1]TDSheet!$A$16:$I$1194,9,0)</f>
        <v>#N/A</v>
      </c>
      <c r="W618" s="93"/>
    </row>
    <row r="619" spans="1:23" ht="75" hidden="1" x14ac:dyDescent="0.25">
      <c r="A619" s="149">
        <v>565</v>
      </c>
      <c r="B619" s="149">
        <v>6</v>
      </c>
      <c r="C619" s="12" t="s">
        <v>102</v>
      </c>
      <c r="D619" s="12">
        <v>99987165</v>
      </c>
      <c r="E619" s="148" t="s">
        <v>737</v>
      </c>
      <c r="F619" s="149">
        <v>3</v>
      </c>
      <c r="G619" s="149">
        <v>3</v>
      </c>
      <c r="H619" s="149">
        <v>24</v>
      </c>
      <c r="I619" s="13">
        <v>1432.5</v>
      </c>
      <c r="J619" s="149">
        <v>24</v>
      </c>
      <c r="K619" s="149" t="s">
        <v>26</v>
      </c>
      <c r="L619" s="14">
        <v>3683600</v>
      </c>
      <c r="M619" s="14">
        <v>530540.28</v>
      </c>
      <c r="N619" s="14">
        <v>0</v>
      </c>
      <c r="O619" s="14">
        <v>0</v>
      </c>
      <c r="P619" s="14">
        <v>0</v>
      </c>
      <c r="Q619" s="14">
        <v>143632.13</v>
      </c>
      <c r="R619" s="14">
        <v>3009427.59</v>
      </c>
      <c r="S619" s="14" t="s">
        <v>173</v>
      </c>
      <c r="U619" s="92" t="e">
        <f>VLOOKUP(D619,[1]TDSheet!$A$16:$I$1194,9,0)</f>
        <v>#N/A</v>
      </c>
      <c r="W619" s="93"/>
    </row>
    <row r="620" spans="1:23" ht="75" hidden="1" x14ac:dyDescent="0.25">
      <c r="A620" s="149">
        <v>566</v>
      </c>
      <c r="B620" s="149">
        <v>7</v>
      </c>
      <c r="C620" s="12" t="s">
        <v>102</v>
      </c>
      <c r="D620" s="12">
        <v>99987137</v>
      </c>
      <c r="E620" s="148" t="s">
        <v>738</v>
      </c>
      <c r="F620" s="149">
        <v>5</v>
      </c>
      <c r="G620" s="149">
        <v>3</v>
      </c>
      <c r="H620" s="149">
        <v>40</v>
      </c>
      <c r="I620" s="13">
        <v>2144.9</v>
      </c>
      <c r="J620" s="149">
        <v>40</v>
      </c>
      <c r="K620" s="149" t="s">
        <v>26</v>
      </c>
      <c r="L620" s="14">
        <v>7959144</v>
      </c>
      <c r="M620" s="14">
        <v>996835.45</v>
      </c>
      <c r="N620" s="14">
        <v>0</v>
      </c>
      <c r="O620" s="14">
        <v>0</v>
      </c>
      <c r="P620" s="14">
        <v>0</v>
      </c>
      <c r="Q620" s="14">
        <v>274623.46000000002</v>
      </c>
      <c r="R620" s="14">
        <v>6687685.0899999999</v>
      </c>
      <c r="S620" s="14" t="s">
        <v>173</v>
      </c>
      <c r="U620" s="92" t="e">
        <f>VLOOKUP(D620,[1]TDSheet!$A$16:$I$1194,9,0)</f>
        <v>#N/A</v>
      </c>
      <c r="W620" s="93"/>
    </row>
    <row r="621" spans="1:23" ht="37.5" hidden="1" customHeight="1" x14ac:dyDescent="0.25">
      <c r="A621" s="286" t="s">
        <v>103</v>
      </c>
      <c r="B621" s="287"/>
      <c r="C621" s="287"/>
      <c r="D621" s="287"/>
      <c r="E621" s="288"/>
      <c r="F621" s="149" t="s">
        <v>171</v>
      </c>
      <c r="G621" s="149" t="s">
        <v>171</v>
      </c>
      <c r="H621" s="149" t="s">
        <v>171</v>
      </c>
      <c r="I621" s="13">
        <v>16207.83</v>
      </c>
      <c r="J621" s="149">
        <v>632</v>
      </c>
      <c r="K621" s="149" t="s">
        <v>171</v>
      </c>
      <c r="L621" s="14">
        <v>32116051.520000003</v>
      </c>
      <c r="M621" s="14">
        <v>2960779.6999999997</v>
      </c>
      <c r="N621" s="14">
        <v>0</v>
      </c>
      <c r="O621" s="14">
        <v>0</v>
      </c>
      <c r="P621" s="14">
        <v>0</v>
      </c>
      <c r="Q621" s="14">
        <v>1838262.0499999998</v>
      </c>
      <c r="R621" s="14">
        <v>27317009.769999996</v>
      </c>
      <c r="S621" s="14"/>
      <c r="U621" s="92" t="e">
        <f>VLOOKUP(D621,[1]TDSheet!$A$16:$I$1194,9,0)</f>
        <v>#N/A</v>
      </c>
      <c r="W621" s="93"/>
    </row>
    <row r="622" spans="1:23" ht="75" hidden="1" x14ac:dyDescent="0.25">
      <c r="A622" s="149">
        <v>567</v>
      </c>
      <c r="B622" s="149">
        <v>1</v>
      </c>
      <c r="C622" s="12" t="s">
        <v>104</v>
      </c>
      <c r="D622" s="12">
        <v>99988258</v>
      </c>
      <c r="E622" s="148" t="s">
        <v>739</v>
      </c>
      <c r="F622" s="149">
        <v>2</v>
      </c>
      <c r="G622" s="149">
        <v>2</v>
      </c>
      <c r="H622" s="149">
        <v>16</v>
      </c>
      <c r="I622" s="13">
        <v>995.4</v>
      </c>
      <c r="J622" s="149">
        <v>28</v>
      </c>
      <c r="K622" s="149" t="s">
        <v>26</v>
      </c>
      <c r="L622" s="14">
        <v>4225100</v>
      </c>
      <c r="M622" s="14">
        <v>119420.06</v>
      </c>
      <c r="N622" s="14">
        <v>0</v>
      </c>
      <c r="O622" s="14">
        <v>0</v>
      </c>
      <c r="P622" s="14">
        <v>0</v>
      </c>
      <c r="Q622" s="14">
        <v>82054.47</v>
      </c>
      <c r="R622" s="14">
        <v>4023625.47</v>
      </c>
      <c r="S622" s="14" t="s">
        <v>173</v>
      </c>
      <c r="U622" s="92" t="e">
        <f>VLOOKUP(D622,[1]TDSheet!$A$16:$I$1194,9,0)</f>
        <v>#N/A</v>
      </c>
      <c r="W622" s="93"/>
    </row>
    <row r="623" spans="1:23" ht="75" hidden="1" x14ac:dyDescent="0.25">
      <c r="A623" s="149">
        <v>568</v>
      </c>
      <c r="B623" s="149">
        <v>2</v>
      </c>
      <c r="C623" s="12" t="s">
        <v>104</v>
      </c>
      <c r="D623" s="12">
        <v>99988416</v>
      </c>
      <c r="E623" s="148" t="s">
        <v>740</v>
      </c>
      <c r="F623" s="149">
        <v>2</v>
      </c>
      <c r="G623" s="149">
        <v>2</v>
      </c>
      <c r="H623" s="149">
        <v>31</v>
      </c>
      <c r="I623" s="13">
        <v>1034.33</v>
      </c>
      <c r="J623" s="149">
        <v>54</v>
      </c>
      <c r="K623" s="149" t="s">
        <v>26</v>
      </c>
      <c r="L623" s="14">
        <v>3102200</v>
      </c>
      <c r="M623" s="14">
        <v>15947.52</v>
      </c>
      <c r="N623" s="14">
        <v>0</v>
      </c>
      <c r="O623" s="14">
        <v>0</v>
      </c>
      <c r="P623" s="14">
        <v>0</v>
      </c>
      <c r="Q623" s="14">
        <v>71755.83</v>
      </c>
      <c r="R623" s="14">
        <v>3014496.65</v>
      </c>
      <c r="S623" s="14" t="s">
        <v>173</v>
      </c>
      <c r="U623" s="92" t="e">
        <f>VLOOKUP(D623,[1]TDSheet!$A$16:$I$1194,9,0)</f>
        <v>#N/A</v>
      </c>
      <c r="W623" s="93"/>
    </row>
    <row r="624" spans="1:23" ht="75" hidden="1" x14ac:dyDescent="0.25">
      <c r="A624" s="149">
        <v>569</v>
      </c>
      <c r="B624" s="149">
        <v>3</v>
      </c>
      <c r="C624" s="108" t="s">
        <v>104</v>
      </c>
      <c r="D624" s="108">
        <v>99988412</v>
      </c>
      <c r="E624" s="107" t="s">
        <v>741</v>
      </c>
      <c r="F624" s="149">
        <v>2</v>
      </c>
      <c r="G624" s="149">
        <v>4</v>
      </c>
      <c r="H624" s="149">
        <v>29</v>
      </c>
      <c r="I624" s="13">
        <v>1439</v>
      </c>
      <c r="J624" s="149">
        <v>92</v>
      </c>
      <c r="K624" s="149" t="s">
        <v>26</v>
      </c>
      <c r="L624" s="14">
        <v>6066200</v>
      </c>
      <c r="M624" s="14">
        <v>86896.9</v>
      </c>
      <c r="N624" s="14">
        <v>0</v>
      </c>
      <c r="O624" s="14">
        <v>0</v>
      </c>
      <c r="P624" s="14">
        <v>0</v>
      </c>
      <c r="Q624" s="14">
        <v>124091.34</v>
      </c>
      <c r="R624" s="14">
        <v>5855211.7599999998</v>
      </c>
      <c r="S624" s="14" t="s">
        <v>173</v>
      </c>
      <c r="U624" s="92" t="e">
        <f>VLOOKUP(D624,[1]TDSheet!$A$16:$I$1194,9,0)</f>
        <v>#N/A</v>
      </c>
      <c r="W624" s="93"/>
    </row>
    <row r="625" spans="1:23" ht="75" hidden="1" x14ac:dyDescent="0.25">
      <c r="A625" s="149">
        <v>570</v>
      </c>
      <c r="B625" s="149">
        <v>4</v>
      </c>
      <c r="C625" s="12" t="s">
        <v>104</v>
      </c>
      <c r="D625" s="12">
        <v>99987380</v>
      </c>
      <c r="E625" s="148" t="s">
        <v>742</v>
      </c>
      <c r="F625" s="149">
        <v>2</v>
      </c>
      <c r="G625" s="149">
        <v>2</v>
      </c>
      <c r="H625" s="149">
        <v>12</v>
      </c>
      <c r="I625" s="13">
        <v>729.7</v>
      </c>
      <c r="J625" s="149">
        <v>24</v>
      </c>
      <c r="K625" s="149" t="s">
        <v>26</v>
      </c>
      <c r="L625" s="14">
        <v>2868500</v>
      </c>
      <c r="M625" s="14">
        <v>368987.35</v>
      </c>
      <c r="N625" s="14">
        <v>0</v>
      </c>
      <c r="O625" s="14">
        <v>0</v>
      </c>
      <c r="P625" s="14">
        <v>0</v>
      </c>
      <c r="Q625" s="14">
        <v>102420.33</v>
      </c>
      <c r="R625" s="14">
        <v>2397092.3199999998</v>
      </c>
      <c r="S625" s="14" t="s">
        <v>173</v>
      </c>
      <c r="U625" s="92" t="e">
        <f>VLOOKUP(D625,[1]TDSheet!$A$16:$I$1194,9,0)</f>
        <v>#N/A</v>
      </c>
      <c r="W625" s="93"/>
    </row>
    <row r="626" spans="1:23" ht="75" hidden="1" x14ac:dyDescent="0.25">
      <c r="A626" s="149">
        <v>571</v>
      </c>
      <c r="B626" s="149">
        <v>5</v>
      </c>
      <c r="C626" s="12" t="s">
        <v>104</v>
      </c>
      <c r="D626" s="12">
        <v>99987393</v>
      </c>
      <c r="E626" s="148" t="s">
        <v>743</v>
      </c>
      <c r="F626" s="149">
        <v>2</v>
      </c>
      <c r="G626" s="149">
        <v>3</v>
      </c>
      <c r="H626" s="149">
        <v>24</v>
      </c>
      <c r="I626" s="13">
        <v>1085.0999999999999</v>
      </c>
      <c r="J626" s="149">
        <v>54</v>
      </c>
      <c r="K626" s="149" t="s">
        <v>26</v>
      </c>
      <c r="L626" s="14">
        <v>4898381.5999999996</v>
      </c>
      <c r="M626" s="14">
        <v>473572.04</v>
      </c>
      <c r="N626" s="14">
        <v>0</v>
      </c>
      <c r="O626" s="14">
        <v>0</v>
      </c>
      <c r="P626" s="14">
        <v>0</v>
      </c>
      <c r="Q626" s="14">
        <v>131175.25</v>
      </c>
      <c r="R626" s="14">
        <v>4293634.3099999996</v>
      </c>
      <c r="S626" s="14" t="s">
        <v>173</v>
      </c>
      <c r="U626" s="92" t="e">
        <f>VLOOKUP(D626,[1]TDSheet!$A$16:$I$1194,9,0)</f>
        <v>#N/A</v>
      </c>
      <c r="W626" s="93"/>
    </row>
    <row r="627" spans="1:23" ht="75" hidden="1" x14ac:dyDescent="0.25">
      <c r="A627" s="149">
        <v>572</v>
      </c>
      <c r="B627" s="149">
        <v>6</v>
      </c>
      <c r="C627" s="12" t="s">
        <v>104</v>
      </c>
      <c r="D627" s="12">
        <v>99988035</v>
      </c>
      <c r="E627" s="148" t="s">
        <v>744</v>
      </c>
      <c r="F627" s="149">
        <v>5</v>
      </c>
      <c r="G627" s="149">
        <v>4</v>
      </c>
      <c r="H627" s="149">
        <v>60</v>
      </c>
      <c r="I627" s="13">
        <v>3671.3</v>
      </c>
      <c r="J627" s="149">
        <v>92</v>
      </c>
      <c r="K627" s="149" t="s">
        <v>26</v>
      </c>
      <c r="L627" s="14">
        <v>5191300</v>
      </c>
      <c r="M627" s="14">
        <v>1600106.98</v>
      </c>
      <c r="N627" s="14">
        <v>0</v>
      </c>
      <c r="O627" s="14">
        <v>0</v>
      </c>
      <c r="P627" s="14">
        <v>0</v>
      </c>
      <c r="Q627" s="14">
        <v>443055.23</v>
      </c>
      <c r="R627" s="14">
        <v>3148137.79</v>
      </c>
      <c r="S627" s="14" t="s">
        <v>173</v>
      </c>
      <c r="U627" s="92" t="e">
        <f>VLOOKUP(D627,[1]TDSheet!$A$16:$I$1194,9,0)</f>
        <v>#N/A</v>
      </c>
      <c r="W627" s="93"/>
    </row>
    <row r="628" spans="1:23" ht="75" hidden="1" x14ac:dyDescent="0.25">
      <c r="A628" s="149">
        <v>573</v>
      </c>
      <c r="B628" s="149">
        <v>7</v>
      </c>
      <c r="C628" s="108" t="s">
        <v>104</v>
      </c>
      <c r="D628" s="108">
        <v>425301445</v>
      </c>
      <c r="E628" s="107" t="s">
        <v>745</v>
      </c>
      <c r="F628" s="149">
        <v>7</v>
      </c>
      <c r="G628" s="149">
        <v>4</v>
      </c>
      <c r="H628" s="149">
        <v>96</v>
      </c>
      <c r="I628" s="13">
        <v>7253</v>
      </c>
      <c r="J628" s="149">
        <v>288</v>
      </c>
      <c r="K628" s="149" t="s">
        <v>26</v>
      </c>
      <c r="L628" s="14">
        <v>5764369.9199999999</v>
      </c>
      <c r="M628" s="14">
        <v>295848.84999999998</v>
      </c>
      <c r="N628" s="14">
        <v>0</v>
      </c>
      <c r="O628" s="14">
        <v>0</v>
      </c>
      <c r="P628" s="14">
        <v>0</v>
      </c>
      <c r="Q628" s="14">
        <v>883709.6</v>
      </c>
      <c r="R628" s="14">
        <v>4584811.47</v>
      </c>
      <c r="S628" s="14" t="s">
        <v>173</v>
      </c>
      <c r="U628" s="92" t="e">
        <f>VLOOKUP(D628,[1]TDSheet!$A$16:$I$1194,9,0)</f>
        <v>#N/A</v>
      </c>
      <c r="W628" s="93"/>
    </row>
    <row r="629" spans="1:23" ht="37.5" hidden="1" customHeight="1" x14ac:dyDescent="0.25">
      <c r="A629" s="286" t="s">
        <v>105</v>
      </c>
      <c r="B629" s="287"/>
      <c r="C629" s="287"/>
      <c r="D629" s="287"/>
      <c r="E629" s="288"/>
      <c r="F629" s="149" t="s">
        <v>171</v>
      </c>
      <c r="G629" s="149" t="s">
        <v>171</v>
      </c>
      <c r="H629" s="149" t="s">
        <v>171</v>
      </c>
      <c r="I629" s="13">
        <v>42433.88</v>
      </c>
      <c r="J629" s="149">
        <v>1725</v>
      </c>
      <c r="K629" s="149" t="s">
        <v>171</v>
      </c>
      <c r="L629" s="14">
        <v>140061291.86000001</v>
      </c>
      <c r="M629" s="14">
        <v>17074291.949999996</v>
      </c>
      <c r="N629" s="14">
        <v>0</v>
      </c>
      <c r="O629" s="14">
        <v>0</v>
      </c>
      <c r="P629" s="14">
        <v>0</v>
      </c>
      <c r="Q629" s="14">
        <v>4843086.2699999996</v>
      </c>
      <c r="R629" s="14">
        <v>118143913.64</v>
      </c>
      <c r="S629" s="14"/>
      <c r="U629" s="92" t="e">
        <f>VLOOKUP(D629,[1]TDSheet!$A$16:$I$1194,9,0)</f>
        <v>#N/A</v>
      </c>
      <c r="W629" s="93"/>
    </row>
    <row r="630" spans="1:23" ht="75" hidden="1" x14ac:dyDescent="0.25">
      <c r="A630" s="149">
        <v>574</v>
      </c>
      <c r="B630" s="149">
        <v>1</v>
      </c>
      <c r="C630" s="12" t="s">
        <v>106</v>
      </c>
      <c r="D630" s="12">
        <v>719671268</v>
      </c>
      <c r="E630" s="148" t="s">
        <v>746</v>
      </c>
      <c r="F630" s="149">
        <v>4</v>
      </c>
      <c r="G630" s="149">
        <v>4</v>
      </c>
      <c r="H630" s="149">
        <v>64</v>
      </c>
      <c r="I630" s="13">
        <v>3804.39</v>
      </c>
      <c r="J630" s="149">
        <v>83</v>
      </c>
      <c r="K630" s="149" t="s">
        <v>26</v>
      </c>
      <c r="L630" s="14">
        <v>13874000</v>
      </c>
      <c r="M630" s="14">
        <v>416763.97</v>
      </c>
      <c r="N630" s="14">
        <v>0</v>
      </c>
      <c r="O630" s="14">
        <v>0</v>
      </c>
      <c r="P630" s="14">
        <v>0</v>
      </c>
      <c r="Q630" s="14">
        <v>355552.55</v>
      </c>
      <c r="R630" s="14">
        <v>13101683.48</v>
      </c>
      <c r="S630" s="14" t="s">
        <v>173</v>
      </c>
      <c r="U630" s="92" t="e">
        <f>VLOOKUP(D630,[1]TDSheet!$A$16:$I$1194,9,0)</f>
        <v>#N/A</v>
      </c>
      <c r="W630" s="93"/>
    </row>
    <row r="631" spans="1:23" ht="75" hidden="1" x14ac:dyDescent="0.25">
      <c r="A631" s="149">
        <v>575</v>
      </c>
      <c r="B631" s="149">
        <v>2</v>
      </c>
      <c r="C631" s="12" t="s">
        <v>106</v>
      </c>
      <c r="D631" s="12">
        <v>734224330</v>
      </c>
      <c r="E631" s="148" t="s">
        <v>747</v>
      </c>
      <c r="F631" s="149">
        <v>5</v>
      </c>
      <c r="G631" s="149">
        <v>6</v>
      </c>
      <c r="H631" s="149">
        <v>93</v>
      </c>
      <c r="I631" s="13">
        <v>4432.8500000000004</v>
      </c>
      <c r="J631" s="149">
        <v>176</v>
      </c>
      <c r="K631" s="149" t="s">
        <v>26</v>
      </c>
      <c r="L631" s="14">
        <v>32930372.699999999</v>
      </c>
      <c r="M631" s="14">
        <v>2353461.2799999998</v>
      </c>
      <c r="N631" s="14">
        <v>0</v>
      </c>
      <c r="O631" s="14">
        <v>0</v>
      </c>
      <c r="P631" s="14">
        <v>0</v>
      </c>
      <c r="Q631" s="14">
        <v>622858.38</v>
      </c>
      <c r="R631" s="14">
        <v>29954053.039999999</v>
      </c>
      <c r="S631" s="14" t="s">
        <v>173</v>
      </c>
      <c r="U631" s="92" t="e">
        <f>VLOOKUP(D631,[1]TDSheet!$A$16:$I$1194,9,0)</f>
        <v>#N/A</v>
      </c>
      <c r="W631" s="93"/>
    </row>
    <row r="632" spans="1:23" ht="75" hidden="1" x14ac:dyDescent="0.25">
      <c r="A632" s="149">
        <v>576</v>
      </c>
      <c r="B632" s="149">
        <v>3</v>
      </c>
      <c r="C632" s="12" t="s">
        <v>106</v>
      </c>
      <c r="D632" s="12">
        <v>731155745</v>
      </c>
      <c r="E632" s="148" t="s">
        <v>748</v>
      </c>
      <c r="F632" s="149">
        <v>4</v>
      </c>
      <c r="G632" s="149">
        <v>2</v>
      </c>
      <c r="H632" s="149">
        <v>76</v>
      </c>
      <c r="I632" s="13">
        <v>1813.5</v>
      </c>
      <c r="J632" s="149">
        <v>114</v>
      </c>
      <c r="K632" s="149" t="s">
        <v>26</v>
      </c>
      <c r="L632" s="14">
        <v>9458640</v>
      </c>
      <c r="M632" s="14">
        <v>690407.4</v>
      </c>
      <c r="N632" s="14">
        <v>0</v>
      </c>
      <c r="O632" s="14">
        <v>0</v>
      </c>
      <c r="P632" s="14">
        <v>0</v>
      </c>
      <c r="Q632" s="14">
        <v>179952.4</v>
      </c>
      <c r="R632" s="14">
        <v>8588280.1999999993</v>
      </c>
      <c r="S632" s="14" t="s">
        <v>173</v>
      </c>
      <c r="U632" s="92" t="e">
        <f>VLOOKUP(D632,[1]TDSheet!$A$16:$I$1194,9,0)</f>
        <v>#N/A</v>
      </c>
      <c r="W632" s="93"/>
    </row>
    <row r="633" spans="1:23" ht="75" hidden="1" x14ac:dyDescent="0.25">
      <c r="A633" s="149">
        <v>577</v>
      </c>
      <c r="B633" s="149">
        <v>4</v>
      </c>
      <c r="C633" s="12" t="s">
        <v>106</v>
      </c>
      <c r="D633" s="12">
        <v>727118967</v>
      </c>
      <c r="E633" s="148" t="s">
        <v>749</v>
      </c>
      <c r="F633" s="149">
        <v>2</v>
      </c>
      <c r="G633" s="149">
        <v>1</v>
      </c>
      <c r="H633" s="149">
        <v>28</v>
      </c>
      <c r="I633" s="13">
        <v>962.81</v>
      </c>
      <c r="J633" s="149">
        <v>35</v>
      </c>
      <c r="K633" s="149" t="s">
        <v>26</v>
      </c>
      <c r="L633" s="14">
        <v>3809000</v>
      </c>
      <c r="M633" s="14">
        <v>125417.69</v>
      </c>
      <c r="N633" s="14">
        <v>0</v>
      </c>
      <c r="O633" s="14">
        <v>0</v>
      </c>
      <c r="P633" s="14">
        <v>0</v>
      </c>
      <c r="Q633" s="14">
        <v>87134.3</v>
      </c>
      <c r="R633" s="14">
        <v>3596448.01</v>
      </c>
      <c r="S633" s="14" t="s">
        <v>173</v>
      </c>
      <c r="U633" s="92" t="e">
        <f>VLOOKUP(D633,[1]TDSheet!$A$16:$I$1194,9,0)</f>
        <v>#N/A</v>
      </c>
      <c r="W633" s="93"/>
    </row>
    <row r="634" spans="1:23" ht="75" hidden="1" x14ac:dyDescent="0.25">
      <c r="A634" s="149">
        <v>578</v>
      </c>
      <c r="B634" s="149">
        <v>5</v>
      </c>
      <c r="C634" s="12" t="s">
        <v>106</v>
      </c>
      <c r="D634" s="12">
        <v>48399248</v>
      </c>
      <c r="E634" s="148" t="s">
        <v>750</v>
      </c>
      <c r="F634" s="149">
        <v>9</v>
      </c>
      <c r="G634" s="149">
        <v>1</v>
      </c>
      <c r="H634" s="149">
        <v>36</v>
      </c>
      <c r="I634" s="13">
        <v>2292.9</v>
      </c>
      <c r="J634" s="149">
        <v>72</v>
      </c>
      <c r="K634" s="149" t="s">
        <v>26</v>
      </c>
      <c r="L634" s="14">
        <v>13961993.24</v>
      </c>
      <c r="M634" s="14">
        <v>1017996.57</v>
      </c>
      <c r="N634" s="14">
        <v>0</v>
      </c>
      <c r="O634" s="14">
        <v>0</v>
      </c>
      <c r="P634" s="14">
        <v>0</v>
      </c>
      <c r="Q634" s="14">
        <v>270894.65000000002</v>
      </c>
      <c r="R634" s="14">
        <v>12673102.02</v>
      </c>
      <c r="S634" s="14" t="s">
        <v>173</v>
      </c>
      <c r="U634" s="92" t="e">
        <f>VLOOKUP(D634,[1]TDSheet!$A$16:$I$1194,9,0)</f>
        <v>#N/A</v>
      </c>
      <c r="W634" s="93"/>
    </row>
    <row r="635" spans="1:23" ht="75" hidden="1" x14ac:dyDescent="0.25">
      <c r="A635" s="149">
        <v>579</v>
      </c>
      <c r="B635" s="149">
        <v>6</v>
      </c>
      <c r="C635" s="108" t="s">
        <v>106</v>
      </c>
      <c r="D635" s="108">
        <v>727336258</v>
      </c>
      <c r="E635" s="107" t="s">
        <v>751</v>
      </c>
      <c r="F635" s="149">
        <v>4</v>
      </c>
      <c r="G635" s="149">
        <v>3</v>
      </c>
      <c r="H635" s="149">
        <v>204</v>
      </c>
      <c r="I635" s="13">
        <v>6494.8</v>
      </c>
      <c r="J635" s="149">
        <v>376</v>
      </c>
      <c r="K635" s="149" t="s">
        <v>26</v>
      </c>
      <c r="L635" s="14">
        <v>13308100</v>
      </c>
      <c r="M635" s="14">
        <v>2501815.35</v>
      </c>
      <c r="N635" s="14">
        <v>0</v>
      </c>
      <c r="O635" s="14">
        <v>0</v>
      </c>
      <c r="P635" s="14">
        <v>0</v>
      </c>
      <c r="Q635" s="14">
        <v>657095.77</v>
      </c>
      <c r="R635" s="14">
        <v>10149188.880000001</v>
      </c>
      <c r="S635" s="14" t="s">
        <v>173</v>
      </c>
      <c r="U635" s="92" t="e">
        <f>VLOOKUP(D635,[1]TDSheet!$A$16:$I$1194,9,0)</f>
        <v>#N/A</v>
      </c>
      <c r="W635" s="93"/>
    </row>
    <row r="636" spans="1:23" ht="75" hidden="1" x14ac:dyDescent="0.25">
      <c r="A636" s="149">
        <v>580</v>
      </c>
      <c r="B636" s="149">
        <v>7</v>
      </c>
      <c r="C636" s="12" t="s">
        <v>106</v>
      </c>
      <c r="D636" s="12">
        <v>727127215</v>
      </c>
      <c r="E636" s="148" t="s">
        <v>752</v>
      </c>
      <c r="F636" s="149">
        <v>2</v>
      </c>
      <c r="G636" s="149">
        <v>1</v>
      </c>
      <c r="H636" s="149">
        <v>8</v>
      </c>
      <c r="I636" s="13">
        <v>381.8</v>
      </c>
      <c r="J636" s="149">
        <v>23</v>
      </c>
      <c r="K636" s="149" t="s">
        <v>26</v>
      </c>
      <c r="L636" s="14">
        <v>1586000</v>
      </c>
      <c r="M636" s="14">
        <v>188108.01</v>
      </c>
      <c r="N636" s="14">
        <v>0</v>
      </c>
      <c r="O636" s="14">
        <v>0</v>
      </c>
      <c r="P636" s="14">
        <v>0</v>
      </c>
      <c r="Q636" s="14">
        <v>49910.42</v>
      </c>
      <c r="R636" s="14">
        <v>1347981.57</v>
      </c>
      <c r="S636" s="14" t="s">
        <v>173</v>
      </c>
      <c r="U636" s="92" t="e">
        <f>VLOOKUP(D636,[1]TDSheet!$A$16:$I$1194,9,0)</f>
        <v>#N/A</v>
      </c>
      <c r="W636" s="93"/>
    </row>
    <row r="637" spans="1:23" ht="75" hidden="1" x14ac:dyDescent="0.25">
      <c r="A637" s="149">
        <v>581</v>
      </c>
      <c r="B637" s="149">
        <v>8</v>
      </c>
      <c r="C637" s="12" t="s">
        <v>106</v>
      </c>
      <c r="D637" s="12">
        <v>719684182</v>
      </c>
      <c r="E637" s="148" t="s">
        <v>753</v>
      </c>
      <c r="F637" s="149">
        <v>4</v>
      </c>
      <c r="G637" s="149">
        <v>3</v>
      </c>
      <c r="H637" s="149">
        <v>49</v>
      </c>
      <c r="I637" s="13">
        <v>2066.16</v>
      </c>
      <c r="J637" s="149">
        <v>108</v>
      </c>
      <c r="K637" s="149" t="s">
        <v>26</v>
      </c>
      <c r="L637" s="14">
        <v>5887555</v>
      </c>
      <c r="M637" s="14">
        <v>1110471.54</v>
      </c>
      <c r="N637" s="14">
        <v>0</v>
      </c>
      <c r="O637" s="14">
        <v>0</v>
      </c>
      <c r="P637" s="14">
        <v>0</v>
      </c>
      <c r="Q637" s="14">
        <v>293414.96999999997</v>
      </c>
      <c r="R637" s="14">
        <v>4483668.49</v>
      </c>
      <c r="S637" s="14" t="s">
        <v>173</v>
      </c>
      <c r="U637" s="92" t="e">
        <f>VLOOKUP(D637,[1]TDSheet!$A$16:$I$1194,9,0)</f>
        <v>#N/A</v>
      </c>
      <c r="W637" s="93"/>
    </row>
    <row r="638" spans="1:23" ht="75" hidden="1" x14ac:dyDescent="0.25">
      <c r="A638" s="149">
        <v>582</v>
      </c>
      <c r="B638" s="149">
        <v>9</v>
      </c>
      <c r="C638" s="12" t="s">
        <v>106</v>
      </c>
      <c r="D638" s="12">
        <v>719671775</v>
      </c>
      <c r="E638" s="148" t="s">
        <v>754</v>
      </c>
      <c r="F638" s="149">
        <v>5</v>
      </c>
      <c r="G638" s="149">
        <v>9</v>
      </c>
      <c r="H638" s="149">
        <v>154</v>
      </c>
      <c r="I638" s="13">
        <v>7757.7</v>
      </c>
      <c r="J638" s="149">
        <v>321</v>
      </c>
      <c r="K638" s="149" t="s">
        <v>26</v>
      </c>
      <c r="L638" s="14">
        <v>14941606</v>
      </c>
      <c r="M638" s="14">
        <v>4060941.23</v>
      </c>
      <c r="N638" s="14">
        <v>0</v>
      </c>
      <c r="O638" s="14">
        <v>0</v>
      </c>
      <c r="P638" s="14">
        <v>0</v>
      </c>
      <c r="Q638" s="14">
        <v>1077853.6599999999</v>
      </c>
      <c r="R638" s="14">
        <v>9802811.1099999994</v>
      </c>
      <c r="S638" s="14" t="s">
        <v>173</v>
      </c>
      <c r="U638" s="92" t="e">
        <f>VLOOKUP(D638,[1]TDSheet!$A$16:$I$1194,9,0)</f>
        <v>#N/A</v>
      </c>
      <c r="W638" s="93"/>
    </row>
    <row r="639" spans="1:23" ht="75" hidden="1" x14ac:dyDescent="0.25">
      <c r="A639" s="149">
        <v>583</v>
      </c>
      <c r="B639" s="149">
        <v>10</v>
      </c>
      <c r="C639" s="12" t="s">
        <v>106</v>
      </c>
      <c r="D639" s="12">
        <v>719723923</v>
      </c>
      <c r="E639" s="148" t="s">
        <v>755</v>
      </c>
      <c r="F639" s="149">
        <v>5</v>
      </c>
      <c r="G639" s="149">
        <v>4</v>
      </c>
      <c r="H639" s="149">
        <v>84</v>
      </c>
      <c r="I639" s="13">
        <v>3415.08</v>
      </c>
      <c r="J639" s="149">
        <v>108</v>
      </c>
      <c r="K639" s="149" t="s">
        <v>26</v>
      </c>
      <c r="L639" s="14">
        <v>7494100</v>
      </c>
      <c r="M639" s="14">
        <v>1714954.13</v>
      </c>
      <c r="N639" s="14">
        <v>0</v>
      </c>
      <c r="O639" s="14">
        <v>0</v>
      </c>
      <c r="P639" s="14">
        <v>0</v>
      </c>
      <c r="Q639" s="14">
        <v>457003.97</v>
      </c>
      <c r="R639" s="14">
        <v>5322141.9000000004</v>
      </c>
      <c r="S639" s="14" t="s">
        <v>173</v>
      </c>
      <c r="U639" s="92" t="e">
        <f>VLOOKUP(D639,[1]TDSheet!$A$16:$I$1194,9,0)</f>
        <v>#N/A</v>
      </c>
      <c r="W639" s="93"/>
    </row>
    <row r="640" spans="1:23" ht="75" hidden="1" x14ac:dyDescent="0.25">
      <c r="A640" s="149">
        <v>584</v>
      </c>
      <c r="B640" s="149">
        <v>11</v>
      </c>
      <c r="C640" s="12" t="s">
        <v>106</v>
      </c>
      <c r="D640" s="12">
        <v>719723034</v>
      </c>
      <c r="E640" s="148" t="s">
        <v>756</v>
      </c>
      <c r="F640" s="149">
        <v>4</v>
      </c>
      <c r="G640" s="149">
        <v>3</v>
      </c>
      <c r="H640" s="149">
        <v>49</v>
      </c>
      <c r="I640" s="13">
        <v>1964.37</v>
      </c>
      <c r="J640" s="149">
        <v>89</v>
      </c>
      <c r="K640" s="149" t="s">
        <v>26</v>
      </c>
      <c r="L640" s="14">
        <v>11134000</v>
      </c>
      <c r="M640" s="14">
        <v>1091908.1000000001</v>
      </c>
      <c r="N640" s="14">
        <v>0</v>
      </c>
      <c r="O640" s="14">
        <v>0</v>
      </c>
      <c r="P640" s="14">
        <v>0</v>
      </c>
      <c r="Q640" s="14">
        <v>291280.63</v>
      </c>
      <c r="R640" s="14">
        <v>9750811.2699999996</v>
      </c>
      <c r="S640" s="14" t="s">
        <v>173</v>
      </c>
      <c r="U640" s="92" t="e">
        <f>VLOOKUP(D640,[1]TDSheet!$A$16:$I$1194,9,0)</f>
        <v>#N/A</v>
      </c>
      <c r="W640" s="93"/>
    </row>
    <row r="641" spans="1:23" ht="75" hidden="1" x14ac:dyDescent="0.25">
      <c r="A641" s="149">
        <v>585</v>
      </c>
      <c r="B641" s="149">
        <v>12</v>
      </c>
      <c r="C641" s="12" t="s">
        <v>106</v>
      </c>
      <c r="D641" s="12">
        <v>719722700</v>
      </c>
      <c r="E641" s="148" t="s">
        <v>757</v>
      </c>
      <c r="F641" s="149">
        <v>5</v>
      </c>
      <c r="G641" s="149">
        <v>3</v>
      </c>
      <c r="H641" s="149">
        <v>60</v>
      </c>
      <c r="I641" s="13">
        <v>2496.7199999999998</v>
      </c>
      <c r="J641" s="149">
        <v>93</v>
      </c>
      <c r="K641" s="149" t="s">
        <v>26</v>
      </c>
      <c r="L641" s="14">
        <v>5887555</v>
      </c>
      <c r="M641" s="14">
        <v>1369735.28</v>
      </c>
      <c r="N641" s="14">
        <v>0</v>
      </c>
      <c r="O641" s="14">
        <v>0</v>
      </c>
      <c r="P641" s="14">
        <v>0</v>
      </c>
      <c r="Q641" s="14">
        <v>363531.24</v>
      </c>
      <c r="R641" s="14">
        <v>4154288.48</v>
      </c>
      <c r="S641" s="14" t="s">
        <v>173</v>
      </c>
      <c r="U641" s="92" t="e">
        <f>VLOOKUP(D641,[1]TDSheet!$A$16:$I$1194,9,0)</f>
        <v>#N/A</v>
      </c>
      <c r="W641" s="93"/>
    </row>
    <row r="642" spans="1:23" ht="75" hidden="1" x14ac:dyDescent="0.25">
      <c r="A642" s="149">
        <v>586</v>
      </c>
      <c r="B642" s="149">
        <v>13</v>
      </c>
      <c r="C642" s="108" t="s">
        <v>106</v>
      </c>
      <c r="D642" s="108">
        <v>99995484</v>
      </c>
      <c r="E642" s="107" t="s">
        <v>758</v>
      </c>
      <c r="F642" s="149">
        <v>9</v>
      </c>
      <c r="G642" s="149">
        <v>1</v>
      </c>
      <c r="H642" s="149">
        <v>36</v>
      </c>
      <c r="I642" s="13">
        <v>1876.8</v>
      </c>
      <c r="J642" s="149">
        <v>91</v>
      </c>
      <c r="K642" s="149" t="s">
        <v>26</v>
      </c>
      <c r="L642" s="14">
        <v>2894184.96</v>
      </c>
      <c r="M642" s="14">
        <v>240661.54</v>
      </c>
      <c r="N642" s="14">
        <v>0</v>
      </c>
      <c r="O642" s="14">
        <v>0</v>
      </c>
      <c r="P642" s="14">
        <v>0</v>
      </c>
      <c r="Q642" s="14">
        <v>77509.13</v>
      </c>
      <c r="R642" s="14">
        <v>2576014.29</v>
      </c>
      <c r="S642" s="14" t="s">
        <v>173</v>
      </c>
      <c r="U642" s="92" t="e">
        <f>VLOOKUP(D642,[1]TDSheet!$A$16:$I$1194,9,0)</f>
        <v>#N/A</v>
      </c>
      <c r="W642" s="93"/>
    </row>
    <row r="643" spans="1:23" ht="75" hidden="1" x14ac:dyDescent="0.25">
      <c r="A643" s="149">
        <v>587</v>
      </c>
      <c r="B643" s="149">
        <v>14</v>
      </c>
      <c r="C643" s="12" t="s">
        <v>106</v>
      </c>
      <c r="D643" s="12">
        <v>736911022</v>
      </c>
      <c r="E643" s="148" t="s">
        <v>759</v>
      </c>
      <c r="F643" s="149">
        <v>9</v>
      </c>
      <c r="G643" s="149">
        <v>1</v>
      </c>
      <c r="H643" s="149">
        <v>36</v>
      </c>
      <c r="I643" s="13">
        <v>2674</v>
      </c>
      <c r="J643" s="149">
        <v>36</v>
      </c>
      <c r="K643" s="149" t="s">
        <v>26</v>
      </c>
      <c r="L643" s="14">
        <v>2894184.96</v>
      </c>
      <c r="M643" s="14">
        <v>191649.86</v>
      </c>
      <c r="N643" s="14">
        <v>0</v>
      </c>
      <c r="O643" s="14">
        <v>0</v>
      </c>
      <c r="P643" s="14">
        <v>0</v>
      </c>
      <c r="Q643" s="14">
        <v>59094.2</v>
      </c>
      <c r="R643" s="14">
        <v>2643440.9</v>
      </c>
      <c r="S643" s="14" t="s">
        <v>173</v>
      </c>
      <c r="U643" s="92" t="e">
        <f>VLOOKUP(D643,[1]TDSheet!$A$16:$I$1194,9,0)</f>
        <v>#N/A</v>
      </c>
      <c r="W643" s="93"/>
    </row>
    <row r="644" spans="1:23" ht="41.25" hidden="1" customHeight="1" x14ac:dyDescent="0.25">
      <c r="A644" s="286" t="s">
        <v>107</v>
      </c>
      <c r="B644" s="287"/>
      <c r="C644" s="287"/>
      <c r="D644" s="287"/>
      <c r="E644" s="288"/>
      <c r="F644" s="149" t="s">
        <v>171</v>
      </c>
      <c r="G644" s="149" t="s">
        <v>171</v>
      </c>
      <c r="H644" s="149" t="s">
        <v>171</v>
      </c>
      <c r="I644" s="13">
        <v>2747.7</v>
      </c>
      <c r="J644" s="149">
        <v>67</v>
      </c>
      <c r="K644" s="149" t="s">
        <v>171</v>
      </c>
      <c r="L644" s="14">
        <v>10167708.960000001</v>
      </c>
      <c r="M644" s="14">
        <v>1160215.24</v>
      </c>
      <c r="N644" s="14">
        <v>0</v>
      </c>
      <c r="O644" s="14">
        <v>0</v>
      </c>
      <c r="P644" s="14">
        <v>0</v>
      </c>
      <c r="Q644" s="14">
        <v>345208.64</v>
      </c>
      <c r="R644" s="14">
        <v>8662285.0800000001</v>
      </c>
      <c r="S644" s="14"/>
      <c r="U644" s="92" t="e">
        <f>VLOOKUP(D644,[1]TDSheet!$A$16:$I$1194,9,0)</f>
        <v>#N/A</v>
      </c>
      <c r="W644" s="93"/>
    </row>
    <row r="645" spans="1:23" ht="75" hidden="1" x14ac:dyDescent="0.25">
      <c r="A645" s="149">
        <v>588</v>
      </c>
      <c r="B645" s="149">
        <v>1</v>
      </c>
      <c r="C645" s="12" t="s">
        <v>108</v>
      </c>
      <c r="D645" s="12">
        <v>99993158</v>
      </c>
      <c r="E645" s="148" t="s">
        <v>760</v>
      </c>
      <c r="F645" s="149">
        <v>2</v>
      </c>
      <c r="G645" s="149">
        <v>2</v>
      </c>
      <c r="H645" s="149">
        <v>8</v>
      </c>
      <c r="I645" s="13">
        <v>490.3</v>
      </c>
      <c r="J645" s="149">
        <v>18</v>
      </c>
      <c r="K645" s="149" t="s">
        <v>26</v>
      </c>
      <c r="L645" s="14">
        <v>2304200</v>
      </c>
      <c r="M645" s="14">
        <v>160452.23000000001</v>
      </c>
      <c r="N645" s="14">
        <v>0</v>
      </c>
      <c r="O645" s="14">
        <v>0</v>
      </c>
      <c r="P645" s="14">
        <v>0</v>
      </c>
      <c r="Q645" s="14">
        <v>66469.490000000005</v>
      </c>
      <c r="R645" s="14">
        <v>2077278.28</v>
      </c>
      <c r="S645" s="14" t="s">
        <v>173</v>
      </c>
      <c r="U645" s="92" t="e">
        <f>VLOOKUP(D645,[1]TDSheet!$A$16:$I$1194,9,0)</f>
        <v>#N/A</v>
      </c>
      <c r="W645" s="93"/>
    </row>
    <row r="646" spans="1:23" ht="75" hidden="1" x14ac:dyDescent="0.25">
      <c r="A646" s="149">
        <v>589</v>
      </c>
      <c r="B646" s="149">
        <v>2</v>
      </c>
      <c r="C646" s="12" t="s">
        <v>108</v>
      </c>
      <c r="D646" s="12">
        <v>99993163</v>
      </c>
      <c r="E646" s="148" t="s">
        <v>761</v>
      </c>
      <c r="F646" s="149">
        <v>2</v>
      </c>
      <c r="G646" s="149">
        <v>2</v>
      </c>
      <c r="H646" s="149">
        <v>8</v>
      </c>
      <c r="I646" s="13">
        <v>567.20000000000005</v>
      </c>
      <c r="J646" s="149">
        <v>17</v>
      </c>
      <c r="K646" s="149" t="s">
        <v>26</v>
      </c>
      <c r="L646" s="14">
        <v>3222308.96</v>
      </c>
      <c r="M646" s="14">
        <v>310677.39</v>
      </c>
      <c r="N646" s="14">
        <v>0</v>
      </c>
      <c r="O646" s="14">
        <v>0</v>
      </c>
      <c r="P646" s="14">
        <v>0</v>
      </c>
      <c r="Q646" s="14">
        <v>86139.19</v>
      </c>
      <c r="R646" s="14">
        <v>2825492.38</v>
      </c>
      <c r="S646" s="14" t="s">
        <v>173</v>
      </c>
      <c r="U646" s="92" t="e">
        <f>VLOOKUP(D646,[1]TDSheet!$A$16:$I$1194,9,0)</f>
        <v>#N/A</v>
      </c>
      <c r="W646" s="93"/>
    </row>
    <row r="647" spans="1:23" ht="75" hidden="1" x14ac:dyDescent="0.25">
      <c r="A647" s="149">
        <v>590</v>
      </c>
      <c r="B647" s="149">
        <v>3</v>
      </c>
      <c r="C647" s="12" t="s">
        <v>108</v>
      </c>
      <c r="D647" s="12">
        <v>99993196</v>
      </c>
      <c r="E647" s="148" t="s">
        <v>762</v>
      </c>
      <c r="F647" s="149">
        <v>3</v>
      </c>
      <c r="G647" s="149">
        <v>3</v>
      </c>
      <c r="H647" s="149">
        <v>24</v>
      </c>
      <c r="I647" s="13">
        <v>1690.2</v>
      </c>
      <c r="J647" s="149">
        <v>32</v>
      </c>
      <c r="K647" s="149" t="s">
        <v>26</v>
      </c>
      <c r="L647" s="14">
        <v>4641200</v>
      </c>
      <c r="M647" s="14">
        <v>689085.62</v>
      </c>
      <c r="N647" s="14">
        <v>0</v>
      </c>
      <c r="O647" s="14">
        <v>0</v>
      </c>
      <c r="P647" s="14">
        <v>0</v>
      </c>
      <c r="Q647" s="14">
        <v>192599.96</v>
      </c>
      <c r="R647" s="14">
        <v>3759514.42</v>
      </c>
      <c r="S647" s="14" t="s">
        <v>173</v>
      </c>
      <c r="U647" s="92" t="e">
        <f>VLOOKUP(D647,[1]TDSheet!$A$16:$I$1194,9,0)</f>
        <v>#N/A</v>
      </c>
      <c r="W647" s="93"/>
    </row>
    <row r="648" spans="1:23" ht="46.5" hidden="1" customHeight="1" x14ac:dyDescent="0.25">
      <c r="A648" s="286" t="s">
        <v>109</v>
      </c>
      <c r="B648" s="287"/>
      <c r="C648" s="287"/>
      <c r="D648" s="287"/>
      <c r="E648" s="288"/>
      <c r="F648" s="149" t="s">
        <v>171</v>
      </c>
      <c r="G648" s="149" t="s">
        <v>171</v>
      </c>
      <c r="H648" s="149" t="s">
        <v>171</v>
      </c>
      <c r="I648" s="13">
        <v>9957.2999999999993</v>
      </c>
      <c r="J648" s="149">
        <v>343</v>
      </c>
      <c r="K648" s="149" t="s">
        <v>171</v>
      </c>
      <c r="L648" s="14">
        <v>22780361.800000001</v>
      </c>
      <c r="M648" s="14">
        <v>4389910.93</v>
      </c>
      <c r="N648" s="14">
        <v>0</v>
      </c>
      <c r="O648" s="14">
        <v>0</v>
      </c>
      <c r="P648" s="14">
        <v>0</v>
      </c>
      <c r="Q648" s="14">
        <v>1217959.28</v>
      </c>
      <c r="R648" s="14">
        <v>17172491.59</v>
      </c>
      <c r="S648" s="14"/>
      <c r="U648" s="92" t="e">
        <f>VLOOKUP(D648,[1]TDSheet!$A$16:$I$1194,9,0)</f>
        <v>#N/A</v>
      </c>
      <c r="W648" s="93"/>
    </row>
    <row r="649" spans="1:23" ht="75" hidden="1" x14ac:dyDescent="0.25">
      <c r="A649" s="149">
        <v>591</v>
      </c>
      <c r="B649" s="149">
        <v>1</v>
      </c>
      <c r="C649" s="12" t="s">
        <v>110</v>
      </c>
      <c r="D649" s="12">
        <v>99990974</v>
      </c>
      <c r="E649" s="148" t="s">
        <v>763</v>
      </c>
      <c r="F649" s="149">
        <v>2</v>
      </c>
      <c r="G649" s="149">
        <v>2</v>
      </c>
      <c r="H649" s="149">
        <v>12</v>
      </c>
      <c r="I649" s="13">
        <v>699</v>
      </c>
      <c r="J649" s="149">
        <v>34</v>
      </c>
      <c r="K649" s="149" t="s">
        <v>26</v>
      </c>
      <c r="L649" s="14">
        <v>3125000</v>
      </c>
      <c r="M649" s="14">
        <v>227496.53</v>
      </c>
      <c r="N649" s="14">
        <v>0</v>
      </c>
      <c r="O649" s="14">
        <v>0</v>
      </c>
      <c r="P649" s="14">
        <v>0</v>
      </c>
      <c r="Q649" s="14">
        <v>61559.65</v>
      </c>
      <c r="R649" s="14">
        <v>2835943.82</v>
      </c>
      <c r="S649" s="14" t="s">
        <v>173</v>
      </c>
      <c r="U649" s="92" t="e">
        <f>VLOOKUP(D649,[1]TDSheet!$A$16:$I$1194,9,0)</f>
        <v>#N/A</v>
      </c>
      <c r="W649" s="93"/>
    </row>
    <row r="650" spans="1:23" ht="75" hidden="1" x14ac:dyDescent="0.25">
      <c r="A650" s="149">
        <v>592</v>
      </c>
      <c r="B650" s="149">
        <v>2</v>
      </c>
      <c r="C650" s="12" t="s">
        <v>110</v>
      </c>
      <c r="D650" s="12">
        <v>99990477</v>
      </c>
      <c r="E650" s="148" t="s">
        <v>764</v>
      </c>
      <c r="F650" s="149">
        <v>2</v>
      </c>
      <c r="G650" s="149">
        <v>2</v>
      </c>
      <c r="H650" s="149">
        <v>16</v>
      </c>
      <c r="I650" s="13">
        <v>732.4</v>
      </c>
      <c r="J650" s="149">
        <v>27</v>
      </c>
      <c r="K650" s="149" t="s">
        <v>26</v>
      </c>
      <c r="L650" s="14">
        <v>3671779.32</v>
      </c>
      <c r="M650" s="14">
        <v>283525.99</v>
      </c>
      <c r="N650" s="14">
        <v>0</v>
      </c>
      <c r="O650" s="14">
        <v>0</v>
      </c>
      <c r="P650" s="14">
        <v>0</v>
      </c>
      <c r="Q650" s="14">
        <v>78502.83</v>
      </c>
      <c r="R650" s="14">
        <v>3309750.5</v>
      </c>
      <c r="S650" s="14" t="s">
        <v>173</v>
      </c>
      <c r="U650" s="92" t="e">
        <f>VLOOKUP(D650,[1]TDSheet!$A$16:$I$1194,9,0)</f>
        <v>#N/A</v>
      </c>
      <c r="W650" s="93"/>
    </row>
    <row r="651" spans="1:23" ht="75" hidden="1" x14ac:dyDescent="0.25">
      <c r="A651" s="149">
        <v>593</v>
      </c>
      <c r="B651" s="149">
        <v>3</v>
      </c>
      <c r="C651" s="12" t="s">
        <v>110</v>
      </c>
      <c r="D651" s="12">
        <v>99993646</v>
      </c>
      <c r="E651" s="148" t="s">
        <v>765</v>
      </c>
      <c r="F651" s="149">
        <v>2</v>
      </c>
      <c r="G651" s="149">
        <v>3</v>
      </c>
      <c r="H651" s="149">
        <v>18</v>
      </c>
      <c r="I651" s="13">
        <v>1008.7</v>
      </c>
      <c r="J651" s="149">
        <v>35</v>
      </c>
      <c r="K651" s="149" t="s">
        <v>26</v>
      </c>
      <c r="L651" s="14">
        <v>5619450.4800000004</v>
      </c>
      <c r="M651" s="14">
        <v>511291.91</v>
      </c>
      <c r="N651" s="14">
        <v>0</v>
      </c>
      <c r="O651" s="14">
        <v>0</v>
      </c>
      <c r="P651" s="14">
        <v>0</v>
      </c>
      <c r="Q651" s="14">
        <v>141351.67000000001</v>
      </c>
      <c r="R651" s="14">
        <v>4966806.9000000004</v>
      </c>
      <c r="S651" s="14" t="s">
        <v>173</v>
      </c>
      <c r="U651" s="92" t="e">
        <f>VLOOKUP(D651,[1]TDSheet!$A$16:$I$1194,9,0)</f>
        <v>#N/A</v>
      </c>
      <c r="W651" s="93"/>
    </row>
    <row r="652" spans="1:23" ht="75" hidden="1" x14ac:dyDescent="0.25">
      <c r="A652" s="149">
        <v>594</v>
      </c>
      <c r="B652" s="149">
        <v>4</v>
      </c>
      <c r="C652" s="12" t="s">
        <v>110</v>
      </c>
      <c r="D652" s="12">
        <v>99988920</v>
      </c>
      <c r="E652" s="148" t="s">
        <v>766</v>
      </c>
      <c r="F652" s="149">
        <v>5</v>
      </c>
      <c r="G652" s="149">
        <v>4</v>
      </c>
      <c r="H652" s="149">
        <v>49</v>
      </c>
      <c r="I652" s="13">
        <v>4028</v>
      </c>
      <c r="J652" s="149">
        <v>144</v>
      </c>
      <c r="K652" s="149" t="s">
        <v>26</v>
      </c>
      <c r="L652" s="14">
        <v>5385100</v>
      </c>
      <c r="M652" s="14">
        <v>1707695.58</v>
      </c>
      <c r="N652" s="14">
        <v>0</v>
      </c>
      <c r="O652" s="14">
        <v>0</v>
      </c>
      <c r="P652" s="14">
        <v>0</v>
      </c>
      <c r="Q652" s="14">
        <v>475811.34</v>
      </c>
      <c r="R652" s="14">
        <v>3201593.08</v>
      </c>
      <c r="S652" s="14" t="s">
        <v>173</v>
      </c>
      <c r="U652" s="92" t="e">
        <f>VLOOKUP(D652,[1]TDSheet!$A$16:$I$1194,9,0)</f>
        <v>#N/A</v>
      </c>
      <c r="W652" s="93"/>
    </row>
    <row r="653" spans="1:23" ht="75" hidden="1" x14ac:dyDescent="0.25">
      <c r="A653" s="149">
        <v>595</v>
      </c>
      <c r="B653" s="149">
        <v>5</v>
      </c>
      <c r="C653" s="12" t="s">
        <v>110</v>
      </c>
      <c r="D653" s="12">
        <v>99988960</v>
      </c>
      <c r="E653" s="148" t="s">
        <v>767</v>
      </c>
      <c r="F653" s="149">
        <v>5</v>
      </c>
      <c r="G653" s="149">
        <v>4</v>
      </c>
      <c r="H653" s="149">
        <v>57</v>
      </c>
      <c r="I653" s="13">
        <v>3489.2</v>
      </c>
      <c r="J653" s="149">
        <v>103</v>
      </c>
      <c r="K653" s="149" t="s">
        <v>26</v>
      </c>
      <c r="L653" s="14">
        <v>4979032</v>
      </c>
      <c r="M653" s="14">
        <v>1659900.92</v>
      </c>
      <c r="N653" s="14">
        <v>0</v>
      </c>
      <c r="O653" s="14">
        <v>0</v>
      </c>
      <c r="P653" s="14">
        <v>0</v>
      </c>
      <c r="Q653" s="14">
        <v>460733.79</v>
      </c>
      <c r="R653" s="14">
        <v>2858397.29</v>
      </c>
      <c r="S653" s="14" t="s">
        <v>173</v>
      </c>
      <c r="U653" s="92" t="e">
        <f>VLOOKUP(D653,[1]TDSheet!$A$16:$I$1194,9,0)</f>
        <v>#N/A</v>
      </c>
      <c r="W653" s="93"/>
    </row>
    <row r="654" spans="1:23" ht="33.75" hidden="1" customHeight="1" x14ac:dyDescent="0.25">
      <c r="A654" s="286" t="s">
        <v>111</v>
      </c>
      <c r="B654" s="287"/>
      <c r="C654" s="287"/>
      <c r="D654" s="287"/>
      <c r="E654" s="288"/>
      <c r="F654" s="149" t="s">
        <v>171</v>
      </c>
      <c r="G654" s="149" t="s">
        <v>171</v>
      </c>
      <c r="H654" s="149" t="s">
        <v>171</v>
      </c>
      <c r="I654" s="13">
        <v>2244.8000000000002</v>
      </c>
      <c r="J654" s="149">
        <v>62</v>
      </c>
      <c r="K654" s="149" t="s">
        <v>171</v>
      </c>
      <c r="L654" s="14">
        <v>7942542.0999999996</v>
      </c>
      <c r="M654" s="14">
        <v>944140.71</v>
      </c>
      <c r="N654" s="14">
        <v>0</v>
      </c>
      <c r="O654" s="14">
        <v>0</v>
      </c>
      <c r="P654" s="14">
        <v>0</v>
      </c>
      <c r="Q654" s="14">
        <v>275688.42</v>
      </c>
      <c r="R654" s="14">
        <v>6722712.9700000007</v>
      </c>
      <c r="S654" s="14"/>
      <c r="U654" s="92" t="e">
        <f>VLOOKUP(D654,[1]TDSheet!$A$16:$I$1194,9,0)</f>
        <v>#N/A</v>
      </c>
      <c r="W654" s="93"/>
    </row>
    <row r="655" spans="1:23" ht="75" hidden="1" x14ac:dyDescent="0.25">
      <c r="A655" s="149">
        <v>596</v>
      </c>
      <c r="B655" s="149">
        <v>1</v>
      </c>
      <c r="C655" s="12" t="s">
        <v>112</v>
      </c>
      <c r="D655" s="12">
        <v>78919381</v>
      </c>
      <c r="E655" s="148" t="s">
        <v>768</v>
      </c>
      <c r="F655" s="149">
        <v>2</v>
      </c>
      <c r="G655" s="149">
        <v>2</v>
      </c>
      <c r="H655" s="149">
        <v>16</v>
      </c>
      <c r="I655" s="13">
        <v>667.1</v>
      </c>
      <c r="J655" s="149">
        <v>20</v>
      </c>
      <c r="K655" s="149" t="s">
        <v>26</v>
      </c>
      <c r="L655" s="14">
        <v>763111.5</v>
      </c>
      <c r="M655" s="14">
        <v>313198.15999999997</v>
      </c>
      <c r="N655" s="14">
        <v>0</v>
      </c>
      <c r="O655" s="14">
        <v>0</v>
      </c>
      <c r="P655" s="14">
        <v>0</v>
      </c>
      <c r="Q655" s="14">
        <v>101372.23</v>
      </c>
      <c r="R655" s="14">
        <v>348541.11</v>
      </c>
      <c r="S655" s="14" t="s">
        <v>173</v>
      </c>
      <c r="U655" s="92" t="e">
        <f>VLOOKUP(D655,[1]TDSheet!$A$16:$I$1194,9,0)</f>
        <v>#N/A</v>
      </c>
      <c r="W655" s="93"/>
    </row>
    <row r="656" spans="1:23" ht="75" hidden="1" x14ac:dyDescent="0.25">
      <c r="A656" s="149">
        <v>597</v>
      </c>
      <c r="B656" s="149">
        <v>2</v>
      </c>
      <c r="C656" s="12" t="s">
        <v>112</v>
      </c>
      <c r="D656" s="12">
        <v>99991201</v>
      </c>
      <c r="E656" s="148" t="s">
        <v>769</v>
      </c>
      <c r="F656" s="149">
        <v>3</v>
      </c>
      <c r="G656" s="149">
        <v>2</v>
      </c>
      <c r="H656" s="149">
        <v>24</v>
      </c>
      <c r="I656" s="13">
        <v>1577.7</v>
      </c>
      <c r="J656" s="149">
        <v>42</v>
      </c>
      <c r="K656" s="149" t="s">
        <v>26</v>
      </c>
      <c r="L656" s="14">
        <v>7179430.5999999996</v>
      </c>
      <c r="M656" s="14">
        <v>630942.55000000005</v>
      </c>
      <c r="N656" s="14">
        <v>0</v>
      </c>
      <c r="O656" s="14">
        <v>0</v>
      </c>
      <c r="P656" s="14">
        <v>0</v>
      </c>
      <c r="Q656" s="14">
        <v>174316.19</v>
      </c>
      <c r="R656" s="14">
        <v>6374171.8600000003</v>
      </c>
      <c r="S656" s="14" t="s">
        <v>173</v>
      </c>
      <c r="U656" s="92" t="e">
        <f>VLOOKUP(D656,[1]TDSheet!$A$16:$I$1194,9,0)</f>
        <v>#N/A</v>
      </c>
      <c r="W656" s="93"/>
    </row>
    <row r="657" spans="1:25" ht="18.75" x14ac:dyDescent="0.25">
      <c r="A657" s="37"/>
      <c r="B657" s="37"/>
      <c r="C657" s="97"/>
      <c r="D657" s="97"/>
      <c r="E657" s="98"/>
      <c r="F657" s="37"/>
      <c r="G657" s="37"/>
      <c r="H657" s="37"/>
      <c r="I657" s="160"/>
      <c r="J657" s="37"/>
      <c r="K657" s="37"/>
      <c r="L657" s="38"/>
      <c r="M657" s="38"/>
      <c r="N657" s="38"/>
      <c r="O657" s="38"/>
      <c r="P657" s="38"/>
      <c r="Q657" s="38"/>
      <c r="R657" s="38"/>
      <c r="S657" s="38"/>
      <c r="T657" s="39"/>
      <c r="U657" s="92"/>
      <c r="W657" s="161"/>
      <c r="X657" s="39"/>
      <c r="Y657" s="39"/>
    </row>
    <row r="658" spans="1:25" ht="18.75" x14ac:dyDescent="0.25">
      <c r="A658" s="37"/>
      <c r="B658" s="37"/>
      <c r="C658" s="97"/>
      <c r="D658" s="97"/>
      <c r="E658" s="98"/>
      <c r="F658" s="37"/>
      <c r="G658" s="37"/>
      <c r="H658" s="37"/>
      <c r="I658" s="160"/>
      <c r="J658" s="37"/>
      <c r="K658" s="37"/>
      <c r="L658" s="38"/>
      <c r="M658" s="38"/>
      <c r="N658" s="38"/>
      <c r="O658" s="38"/>
      <c r="P658" s="38"/>
      <c r="Q658" s="38"/>
      <c r="R658" s="38"/>
      <c r="S658" s="38"/>
      <c r="T658" s="39"/>
      <c r="U658" s="92"/>
      <c r="W658" s="161"/>
      <c r="X658" s="39"/>
      <c r="Y658" s="39"/>
    </row>
    <row r="659" spans="1:25" ht="18.75" x14ac:dyDescent="0.25">
      <c r="A659" s="37"/>
      <c r="B659" s="37"/>
      <c r="C659" s="97"/>
      <c r="D659" s="97"/>
      <c r="E659" s="98"/>
      <c r="F659" s="37"/>
      <c r="G659" s="37"/>
      <c r="H659" s="37"/>
      <c r="I659" s="160"/>
      <c r="J659" s="37"/>
      <c r="K659" s="37"/>
      <c r="L659" s="38"/>
      <c r="M659" s="38"/>
      <c r="N659" s="38"/>
      <c r="O659" s="38"/>
      <c r="P659" s="38"/>
      <c r="Q659" s="38"/>
      <c r="R659" s="38"/>
      <c r="S659" s="38"/>
      <c r="T659" s="39"/>
      <c r="U659" s="92"/>
      <c r="W659" s="161"/>
      <c r="X659" s="39"/>
      <c r="Y659" s="39"/>
    </row>
    <row r="660" spans="1:25" ht="18.75" x14ac:dyDescent="0.25">
      <c r="A660" s="37"/>
      <c r="B660" s="37"/>
      <c r="C660" s="97"/>
      <c r="D660" s="97"/>
      <c r="E660" s="98"/>
      <c r="F660" s="37"/>
      <c r="G660" s="37"/>
      <c r="H660" s="37"/>
      <c r="I660" s="160"/>
      <c r="J660" s="37"/>
      <c r="K660" s="37"/>
      <c r="L660" s="38"/>
      <c r="M660" s="38"/>
      <c r="N660" s="38"/>
      <c r="O660" s="38"/>
      <c r="P660" s="38"/>
      <c r="Q660" s="38"/>
      <c r="R660" s="38"/>
      <c r="S660" s="38"/>
      <c r="T660" s="39"/>
      <c r="U660" s="92"/>
      <c r="W660" s="161"/>
      <c r="X660" s="39"/>
      <c r="Y660" s="39"/>
    </row>
    <row r="661" spans="1:25" ht="18.75" x14ac:dyDescent="0.25">
      <c r="A661" s="37"/>
      <c r="B661" s="37"/>
      <c r="C661" s="157"/>
      <c r="D661" s="157"/>
      <c r="E661" s="162"/>
      <c r="F661" s="37"/>
      <c r="G661" s="37"/>
      <c r="H661" s="37"/>
      <c r="I661" s="160"/>
      <c r="J661" s="37"/>
      <c r="K661" s="37"/>
      <c r="L661" s="38"/>
      <c r="M661" s="38"/>
      <c r="N661" s="38"/>
      <c r="O661" s="38"/>
      <c r="P661" s="38"/>
      <c r="Q661" s="38"/>
      <c r="R661" s="38"/>
      <c r="S661" s="38"/>
      <c r="T661" s="39"/>
      <c r="U661" s="92"/>
      <c r="W661" s="161"/>
      <c r="X661" s="39"/>
      <c r="Y661" s="39"/>
    </row>
    <row r="662" spans="1:25" ht="18.75" x14ac:dyDescent="0.25">
      <c r="A662" s="37"/>
      <c r="B662" s="37"/>
      <c r="C662" s="97"/>
      <c r="D662" s="97"/>
      <c r="E662" s="98"/>
      <c r="F662" s="37"/>
      <c r="G662" s="37"/>
      <c r="H662" s="37"/>
      <c r="I662" s="160"/>
      <c r="J662" s="37"/>
      <c r="K662" s="37"/>
      <c r="L662" s="38"/>
      <c r="M662" s="38"/>
      <c r="N662" s="38"/>
      <c r="O662" s="38"/>
      <c r="P662" s="38"/>
      <c r="Q662" s="38"/>
      <c r="R662" s="38"/>
      <c r="S662" s="38"/>
      <c r="T662" s="39"/>
      <c r="U662" s="92"/>
      <c r="W662" s="161"/>
      <c r="X662" s="39"/>
      <c r="Y662" s="39"/>
    </row>
    <row r="663" spans="1:25" ht="18.75" x14ac:dyDescent="0.25">
      <c r="A663" s="37"/>
      <c r="B663" s="37"/>
      <c r="C663" s="97"/>
      <c r="D663" s="97"/>
      <c r="E663" s="98"/>
      <c r="F663" s="37"/>
      <c r="G663" s="37"/>
      <c r="H663" s="37"/>
      <c r="I663" s="160"/>
      <c r="J663" s="37"/>
      <c r="K663" s="37"/>
      <c r="L663" s="38"/>
      <c r="M663" s="38"/>
      <c r="N663" s="38"/>
      <c r="O663" s="38"/>
      <c r="P663" s="38"/>
      <c r="Q663" s="38"/>
      <c r="R663" s="38"/>
      <c r="S663" s="38"/>
      <c r="T663" s="39"/>
      <c r="U663" s="92"/>
      <c r="W663" s="161"/>
      <c r="X663" s="39"/>
      <c r="Y663" s="39"/>
    </row>
    <row r="664" spans="1:25" ht="18.75" x14ac:dyDescent="0.25">
      <c r="A664" s="37"/>
      <c r="B664" s="37"/>
      <c r="C664" s="97"/>
      <c r="D664" s="97"/>
      <c r="E664" s="98"/>
      <c r="F664" s="37"/>
      <c r="G664" s="37"/>
      <c r="H664" s="37"/>
      <c r="I664" s="160"/>
      <c r="J664" s="37"/>
      <c r="K664" s="37"/>
      <c r="L664" s="38"/>
      <c r="M664" s="38"/>
      <c r="N664" s="38"/>
      <c r="O664" s="38"/>
      <c r="P664" s="38"/>
      <c r="Q664" s="38"/>
      <c r="R664" s="38"/>
      <c r="S664" s="38"/>
      <c r="T664" s="39"/>
      <c r="U664" s="92"/>
      <c r="W664" s="161"/>
      <c r="X664" s="39"/>
      <c r="Y664" s="39"/>
    </row>
    <row r="665" spans="1:25" ht="18.75" x14ac:dyDescent="0.25">
      <c r="A665" s="37"/>
      <c r="B665" s="37"/>
      <c r="C665" s="97"/>
      <c r="D665" s="97"/>
      <c r="E665" s="98"/>
      <c r="F665" s="37"/>
      <c r="G665" s="37"/>
      <c r="H665" s="37"/>
      <c r="I665" s="160"/>
      <c r="J665" s="37"/>
      <c r="K665" s="37"/>
      <c r="L665" s="38"/>
      <c r="M665" s="38"/>
      <c r="N665" s="38"/>
      <c r="O665" s="38"/>
      <c r="P665" s="38"/>
      <c r="Q665" s="38"/>
      <c r="R665" s="38"/>
      <c r="S665" s="38"/>
      <c r="T665" s="39"/>
      <c r="U665" s="92"/>
      <c r="W665" s="161"/>
      <c r="X665" s="39"/>
      <c r="Y665" s="39"/>
    </row>
    <row r="666" spans="1:25" ht="18.75" x14ac:dyDescent="0.25">
      <c r="A666" s="37"/>
      <c r="B666" s="37"/>
      <c r="C666" s="97"/>
      <c r="D666" s="97"/>
      <c r="E666" s="98"/>
      <c r="F666" s="37"/>
      <c r="G666" s="37"/>
      <c r="H666" s="37"/>
      <c r="I666" s="160"/>
      <c r="J666" s="37"/>
      <c r="K666" s="37"/>
      <c r="L666" s="38"/>
      <c r="M666" s="38"/>
      <c r="N666" s="38"/>
      <c r="O666" s="38"/>
      <c r="P666" s="38"/>
      <c r="Q666" s="38"/>
      <c r="R666" s="38"/>
      <c r="S666" s="38"/>
      <c r="T666" s="39"/>
      <c r="U666" s="92"/>
      <c r="W666" s="161"/>
      <c r="X666" s="39"/>
      <c r="Y666" s="39"/>
    </row>
    <row r="667" spans="1:25" ht="18.75" x14ac:dyDescent="0.25">
      <c r="A667" s="37"/>
      <c r="B667" s="37"/>
      <c r="C667" s="97"/>
      <c r="D667" s="97"/>
      <c r="E667" s="98"/>
      <c r="F667" s="37"/>
      <c r="G667" s="37"/>
      <c r="H667" s="37"/>
      <c r="I667" s="160"/>
      <c r="J667" s="37"/>
      <c r="K667" s="37"/>
      <c r="L667" s="38"/>
      <c r="M667" s="38"/>
      <c r="N667" s="38"/>
      <c r="O667" s="38"/>
      <c r="P667" s="38"/>
      <c r="Q667" s="38"/>
      <c r="R667" s="38"/>
      <c r="S667" s="38"/>
      <c r="T667" s="39"/>
      <c r="U667" s="92"/>
      <c r="W667" s="161"/>
      <c r="X667" s="39"/>
      <c r="Y667" s="39"/>
    </row>
    <row r="668" spans="1:25" ht="18.75" x14ac:dyDescent="0.25">
      <c r="A668" s="37"/>
      <c r="B668" s="37"/>
      <c r="C668" s="97"/>
      <c r="D668" s="97"/>
      <c r="E668" s="98"/>
      <c r="F668" s="37"/>
      <c r="G668" s="37"/>
      <c r="H668" s="37"/>
      <c r="I668" s="160"/>
      <c r="J668" s="37"/>
      <c r="K668" s="37"/>
      <c r="L668" s="38"/>
      <c r="M668" s="38"/>
      <c r="N668" s="38"/>
      <c r="O668" s="38"/>
      <c r="P668" s="38"/>
      <c r="Q668" s="38"/>
      <c r="R668" s="38"/>
      <c r="S668" s="38"/>
      <c r="T668" s="39"/>
      <c r="U668" s="92"/>
      <c r="W668" s="161"/>
      <c r="X668" s="39"/>
      <c r="Y668" s="39"/>
    </row>
    <row r="669" spans="1:25" ht="18.75" x14ac:dyDescent="0.25">
      <c r="A669" s="37"/>
      <c r="B669" s="37"/>
      <c r="C669" s="97"/>
      <c r="D669" s="97"/>
      <c r="E669" s="98"/>
      <c r="F669" s="37"/>
      <c r="G669" s="37"/>
      <c r="H669" s="37"/>
      <c r="I669" s="160"/>
      <c r="J669" s="37"/>
      <c r="K669" s="37"/>
      <c r="L669" s="38"/>
      <c r="M669" s="38"/>
      <c r="N669" s="38"/>
      <c r="O669" s="38"/>
      <c r="P669" s="38"/>
      <c r="Q669" s="38"/>
      <c r="R669" s="38"/>
      <c r="S669" s="38"/>
      <c r="T669" s="39"/>
      <c r="U669" s="92"/>
      <c r="W669" s="161"/>
      <c r="X669" s="39"/>
      <c r="Y669" s="39"/>
    </row>
    <row r="670" spans="1:25" ht="18.75" x14ac:dyDescent="0.25">
      <c r="A670" s="37"/>
      <c r="B670" s="37"/>
      <c r="C670" s="97"/>
      <c r="D670" s="97"/>
      <c r="E670" s="98"/>
      <c r="F670" s="37"/>
      <c r="G670" s="37"/>
      <c r="H670" s="37"/>
      <c r="I670" s="160"/>
      <c r="J670" s="37"/>
      <c r="K670" s="37"/>
      <c r="L670" s="38"/>
      <c r="M670" s="38"/>
      <c r="N670" s="38"/>
      <c r="O670" s="38"/>
      <c r="P670" s="38"/>
      <c r="Q670" s="38"/>
      <c r="R670" s="38"/>
      <c r="S670" s="38"/>
      <c r="T670" s="39"/>
      <c r="U670" s="92"/>
      <c r="W670" s="161"/>
      <c r="X670" s="39"/>
      <c r="Y670" s="39"/>
    </row>
    <row r="671" spans="1:25" ht="18.75" x14ac:dyDescent="0.25">
      <c r="A671" s="37"/>
      <c r="B671" s="37"/>
      <c r="C671" s="97"/>
      <c r="D671" s="97"/>
      <c r="E671" s="98"/>
      <c r="F671" s="37"/>
      <c r="G671" s="37"/>
      <c r="H671" s="37"/>
      <c r="I671" s="160"/>
      <c r="J671" s="37"/>
      <c r="K671" s="37"/>
      <c r="L671" s="38"/>
      <c r="M671" s="38"/>
      <c r="N671" s="38"/>
      <c r="O671" s="38"/>
      <c r="P671" s="38"/>
      <c r="Q671" s="38"/>
      <c r="R671" s="38"/>
      <c r="S671" s="38"/>
      <c r="T671" s="39"/>
      <c r="U671" s="92"/>
      <c r="W671" s="161"/>
      <c r="X671" s="39"/>
      <c r="Y671" s="39"/>
    </row>
    <row r="672" spans="1:25" ht="18.75" x14ac:dyDescent="0.25">
      <c r="A672" s="37"/>
      <c r="B672" s="37"/>
      <c r="C672" s="97"/>
      <c r="D672" s="97"/>
      <c r="E672" s="98"/>
      <c r="F672" s="37"/>
      <c r="G672" s="37"/>
      <c r="H672" s="37"/>
      <c r="I672" s="160"/>
      <c r="J672" s="37"/>
      <c r="K672" s="37"/>
      <c r="L672" s="38"/>
      <c r="M672" s="38"/>
      <c r="N672" s="38"/>
      <c r="O672" s="38"/>
      <c r="P672" s="38"/>
      <c r="Q672" s="38"/>
      <c r="R672" s="38"/>
      <c r="S672" s="38"/>
      <c r="T672" s="39"/>
      <c r="U672" s="92"/>
      <c r="W672" s="161"/>
      <c r="X672" s="39"/>
      <c r="Y672" s="39"/>
    </row>
    <row r="673" spans="1:25" ht="42.75" customHeight="1" x14ac:dyDescent="0.25">
      <c r="A673" s="37"/>
      <c r="B673" s="103"/>
      <c r="C673" s="157"/>
      <c r="D673" s="157"/>
      <c r="E673" s="162"/>
      <c r="F673" s="37"/>
      <c r="G673" s="37"/>
      <c r="H673" s="37"/>
      <c r="I673" s="160"/>
      <c r="J673" s="37"/>
      <c r="K673" s="37"/>
      <c r="L673" s="38"/>
      <c r="M673" s="38"/>
      <c r="N673" s="38"/>
      <c r="O673" s="38"/>
      <c r="P673" s="38"/>
      <c r="Q673" s="38"/>
      <c r="R673" s="38"/>
      <c r="S673" s="38"/>
      <c r="T673" s="39"/>
      <c r="U673" s="92"/>
      <c r="W673" s="161"/>
      <c r="X673" s="39"/>
      <c r="Y673" s="39"/>
    </row>
    <row r="674" spans="1:25" ht="18.75" x14ac:dyDescent="0.25">
      <c r="A674" s="37"/>
      <c r="B674" s="103"/>
      <c r="C674" s="157"/>
      <c r="D674" s="157"/>
      <c r="E674" s="162"/>
      <c r="F674" s="37"/>
      <c r="G674" s="37"/>
      <c r="H674" s="37"/>
      <c r="I674" s="160"/>
      <c r="J674" s="37"/>
      <c r="K674" s="37"/>
      <c r="L674" s="38"/>
      <c r="M674" s="38"/>
      <c r="N674" s="38"/>
      <c r="O674" s="38"/>
      <c r="P674" s="38"/>
      <c r="Q674" s="38"/>
      <c r="R674" s="38"/>
      <c r="S674" s="38"/>
      <c r="T674" s="39"/>
      <c r="U674" s="92"/>
      <c r="W674" s="161"/>
      <c r="X674" s="39"/>
      <c r="Y674" s="39"/>
    </row>
    <row r="675" spans="1:25" ht="18.75" x14ac:dyDescent="0.25">
      <c r="A675" s="37"/>
      <c r="B675" s="37"/>
      <c r="C675" s="97"/>
      <c r="D675" s="97"/>
      <c r="E675" s="98"/>
      <c r="F675" s="37"/>
      <c r="G675" s="37"/>
      <c r="H675" s="37"/>
      <c r="I675" s="160"/>
      <c r="J675" s="37"/>
      <c r="K675" s="37"/>
      <c r="L675" s="38"/>
      <c r="M675" s="38"/>
      <c r="N675" s="38"/>
      <c r="O675" s="38"/>
      <c r="P675" s="38"/>
      <c r="Q675" s="38"/>
      <c r="R675" s="38"/>
      <c r="S675" s="38"/>
      <c r="T675" s="39"/>
      <c r="U675" s="92"/>
      <c r="W675" s="161"/>
      <c r="X675" s="39"/>
      <c r="Y675" s="39"/>
    </row>
    <row r="676" spans="1:25" ht="18.75" x14ac:dyDescent="0.25">
      <c r="A676" s="37"/>
      <c r="B676" s="103"/>
      <c r="C676" s="97"/>
      <c r="D676" s="97"/>
      <c r="E676" s="98"/>
      <c r="F676" s="37"/>
      <c r="G676" s="37"/>
      <c r="H676" s="37"/>
      <c r="I676" s="160"/>
      <c r="J676" s="37"/>
      <c r="K676" s="37"/>
      <c r="L676" s="38"/>
      <c r="M676" s="38"/>
      <c r="N676" s="38"/>
      <c r="O676" s="38"/>
      <c r="P676" s="38"/>
      <c r="Q676" s="38"/>
      <c r="R676" s="38"/>
      <c r="S676" s="38"/>
      <c r="T676" s="39"/>
      <c r="U676" s="92"/>
      <c r="W676" s="161"/>
      <c r="X676" s="39"/>
      <c r="Y676" s="39"/>
    </row>
    <row r="677" spans="1:25" ht="18.75" x14ac:dyDescent="0.25">
      <c r="A677" s="37"/>
      <c r="B677" s="37"/>
      <c r="C677" s="157"/>
      <c r="D677" s="157"/>
      <c r="E677" s="162"/>
      <c r="F677" s="37"/>
      <c r="G677" s="37"/>
      <c r="H677" s="37"/>
      <c r="I677" s="160"/>
      <c r="J677" s="37"/>
      <c r="K677" s="37"/>
      <c r="L677" s="38"/>
      <c r="M677" s="38"/>
      <c r="N677" s="38"/>
      <c r="O677" s="38"/>
      <c r="P677" s="38"/>
      <c r="Q677" s="38"/>
      <c r="R677" s="38"/>
      <c r="S677" s="38"/>
      <c r="T677" s="39"/>
      <c r="U677" s="92"/>
      <c r="W677" s="161"/>
      <c r="X677" s="39"/>
      <c r="Y677" s="39"/>
    </row>
    <row r="678" spans="1:25" ht="18.75" x14ac:dyDescent="0.25">
      <c r="A678" s="37"/>
      <c r="B678" s="103"/>
      <c r="C678" s="97"/>
      <c r="D678" s="97"/>
      <c r="E678" s="98"/>
      <c r="F678" s="37"/>
      <c r="G678" s="37"/>
      <c r="H678" s="37"/>
      <c r="I678" s="160"/>
      <c r="J678" s="37"/>
      <c r="K678" s="37"/>
      <c r="L678" s="38"/>
      <c r="M678" s="38"/>
      <c r="N678" s="38"/>
      <c r="O678" s="38"/>
      <c r="P678" s="38"/>
      <c r="Q678" s="38"/>
      <c r="R678" s="38"/>
      <c r="S678" s="38"/>
      <c r="T678" s="39"/>
      <c r="U678" s="92"/>
      <c r="W678" s="161"/>
      <c r="X678" s="39"/>
      <c r="Y678" s="39"/>
    </row>
    <row r="679" spans="1:25" ht="18.75" x14ac:dyDescent="0.25">
      <c r="A679" s="37"/>
      <c r="B679" s="37"/>
      <c r="C679" s="97"/>
      <c r="D679" s="97"/>
      <c r="E679" s="98"/>
      <c r="F679" s="37"/>
      <c r="G679" s="37"/>
      <c r="H679" s="37"/>
      <c r="I679" s="160"/>
      <c r="J679" s="37"/>
      <c r="K679" s="37"/>
      <c r="L679" s="38"/>
      <c r="M679" s="38"/>
      <c r="N679" s="38"/>
      <c r="O679" s="38"/>
      <c r="P679" s="38"/>
      <c r="Q679" s="38"/>
      <c r="R679" s="38"/>
      <c r="S679" s="38"/>
      <c r="T679" s="39"/>
      <c r="U679" s="92"/>
      <c r="W679" s="161"/>
      <c r="X679" s="39"/>
      <c r="Y679" s="39"/>
    </row>
    <row r="680" spans="1:25" ht="18.75" x14ac:dyDescent="0.25">
      <c r="A680" s="37"/>
      <c r="B680" s="103"/>
      <c r="C680" s="97"/>
      <c r="D680" s="97"/>
      <c r="E680" s="98"/>
      <c r="F680" s="37"/>
      <c r="G680" s="37"/>
      <c r="H680" s="37"/>
      <c r="I680" s="160"/>
      <c r="J680" s="37"/>
      <c r="K680" s="37"/>
      <c r="L680" s="38"/>
      <c r="M680" s="38"/>
      <c r="N680" s="38"/>
      <c r="O680" s="38"/>
      <c r="P680" s="38"/>
      <c r="Q680" s="38"/>
      <c r="R680" s="38"/>
      <c r="S680" s="38"/>
      <c r="T680" s="39"/>
      <c r="U680" s="92"/>
      <c r="W680" s="161"/>
      <c r="X680" s="39"/>
      <c r="Y680" s="39"/>
    </row>
    <row r="681" spans="1:25" ht="18.75" x14ac:dyDescent="0.25">
      <c r="A681" s="37"/>
      <c r="B681" s="37"/>
      <c r="C681" s="157"/>
      <c r="D681" s="157"/>
      <c r="E681" s="162"/>
      <c r="F681" s="37"/>
      <c r="G681" s="37"/>
      <c r="H681" s="37"/>
      <c r="I681" s="160"/>
      <c r="J681" s="37"/>
      <c r="K681" s="37"/>
      <c r="L681" s="38"/>
      <c r="M681" s="38"/>
      <c r="N681" s="38"/>
      <c r="O681" s="38"/>
      <c r="P681" s="38"/>
      <c r="Q681" s="38"/>
      <c r="R681" s="38"/>
      <c r="S681" s="38"/>
      <c r="T681" s="39"/>
      <c r="U681" s="92"/>
      <c r="W681" s="161"/>
      <c r="X681" s="39"/>
      <c r="Y681" s="39"/>
    </row>
    <row r="682" spans="1:25" ht="18.75" x14ac:dyDescent="0.25">
      <c r="A682" s="37"/>
      <c r="B682" s="103"/>
      <c r="C682" s="97"/>
      <c r="D682" s="97"/>
      <c r="E682" s="98"/>
      <c r="F682" s="37"/>
      <c r="G682" s="37"/>
      <c r="H682" s="37"/>
      <c r="I682" s="160"/>
      <c r="J682" s="37"/>
      <c r="K682" s="37"/>
      <c r="L682" s="38"/>
      <c r="M682" s="38"/>
      <c r="N682" s="38"/>
      <c r="O682" s="38"/>
      <c r="P682" s="38"/>
      <c r="Q682" s="38"/>
      <c r="R682" s="38"/>
      <c r="S682" s="38"/>
      <c r="T682" s="39"/>
      <c r="U682" s="92"/>
      <c r="W682" s="161"/>
      <c r="X682" s="39"/>
      <c r="Y682" s="39"/>
    </row>
    <row r="683" spans="1:25" ht="18.75" x14ac:dyDescent="0.25">
      <c r="A683" s="37"/>
      <c r="B683" s="37"/>
      <c r="C683" s="97"/>
      <c r="D683" s="97"/>
      <c r="E683" s="98"/>
      <c r="F683" s="37"/>
      <c r="G683" s="37"/>
      <c r="H683" s="37"/>
      <c r="I683" s="160"/>
      <c r="J683" s="37"/>
      <c r="K683" s="37"/>
      <c r="L683" s="38"/>
      <c r="M683" s="38"/>
      <c r="N683" s="38"/>
      <c r="O683" s="38"/>
      <c r="P683" s="38"/>
      <c r="Q683" s="38"/>
      <c r="R683" s="38"/>
      <c r="S683" s="38"/>
      <c r="T683" s="39"/>
      <c r="U683" s="92"/>
      <c r="W683" s="161"/>
      <c r="X683" s="39"/>
      <c r="Y683" s="39"/>
    </row>
    <row r="684" spans="1:25" ht="18.75" x14ac:dyDescent="0.25">
      <c r="A684" s="37"/>
      <c r="B684" s="103"/>
      <c r="C684" s="97"/>
      <c r="D684" s="97"/>
      <c r="E684" s="98"/>
      <c r="F684" s="37"/>
      <c r="G684" s="37"/>
      <c r="H684" s="37"/>
      <c r="I684" s="160"/>
      <c r="J684" s="37"/>
      <c r="K684" s="37"/>
      <c r="L684" s="38"/>
      <c r="M684" s="38"/>
      <c r="N684" s="38"/>
      <c r="O684" s="38"/>
      <c r="P684" s="38"/>
      <c r="Q684" s="38"/>
      <c r="R684" s="38"/>
      <c r="S684" s="38"/>
      <c r="T684" s="39"/>
      <c r="U684" s="92"/>
      <c r="W684" s="161"/>
      <c r="X684" s="39"/>
      <c r="Y684" s="39"/>
    </row>
    <row r="685" spans="1:25" ht="18.75" x14ac:dyDescent="0.25">
      <c r="A685" s="37"/>
      <c r="B685" s="37"/>
      <c r="C685" s="97"/>
      <c r="D685" s="97"/>
      <c r="E685" s="98"/>
      <c r="F685" s="37"/>
      <c r="G685" s="37"/>
      <c r="H685" s="37"/>
      <c r="I685" s="160"/>
      <c r="J685" s="37"/>
      <c r="K685" s="37"/>
      <c r="L685" s="38"/>
      <c r="M685" s="38"/>
      <c r="N685" s="38"/>
      <c r="O685" s="38"/>
      <c r="P685" s="38"/>
      <c r="Q685" s="38"/>
      <c r="R685" s="38"/>
      <c r="S685" s="38"/>
      <c r="T685" s="39"/>
      <c r="U685" s="92"/>
      <c r="W685" s="161"/>
      <c r="X685" s="39"/>
      <c r="Y685" s="39"/>
    </row>
    <row r="686" spans="1:25" ht="18.75" x14ac:dyDescent="0.25">
      <c r="A686" s="37"/>
      <c r="B686" s="103"/>
      <c r="C686" s="97"/>
      <c r="D686" s="97"/>
      <c r="E686" s="98"/>
      <c r="F686" s="37"/>
      <c r="G686" s="37"/>
      <c r="H686" s="37"/>
      <c r="I686" s="160"/>
      <c r="J686" s="37"/>
      <c r="K686" s="37"/>
      <c r="L686" s="38"/>
      <c r="M686" s="38"/>
      <c r="N686" s="38"/>
      <c r="O686" s="38"/>
      <c r="P686" s="38"/>
      <c r="Q686" s="38"/>
      <c r="R686" s="38"/>
      <c r="S686" s="38"/>
      <c r="T686" s="39"/>
      <c r="U686" s="92"/>
      <c r="W686" s="161"/>
      <c r="X686" s="39"/>
      <c r="Y686" s="39"/>
    </row>
    <row r="687" spans="1:25" ht="18.75" x14ac:dyDescent="0.25">
      <c r="A687" s="37"/>
      <c r="B687" s="37"/>
      <c r="C687" s="97"/>
      <c r="D687" s="97"/>
      <c r="E687" s="98"/>
      <c r="F687" s="37"/>
      <c r="G687" s="37"/>
      <c r="H687" s="37"/>
      <c r="I687" s="160"/>
      <c r="J687" s="37"/>
      <c r="K687" s="37"/>
      <c r="L687" s="38"/>
      <c r="M687" s="38"/>
      <c r="N687" s="38"/>
      <c r="O687" s="38"/>
      <c r="P687" s="38"/>
      <c r="Q687" s="38"/>
      <c r="R687" s="38"/>
      <c r="S687" s="38"/>
      <c r="T687" s="39"/>
      <c r="U687" s="92"/>
      <c r="W687" s="161"/>
      <c r="X687" s="39"/>
      <c r="Y687" s="39"/>
    </row>
    <row r="688" spans="1:25" ht="18.75" x14ac:dyDescent="0.25">
      <c r="A688" s="37"/>
      <c r="B688" s="103"/>
      <c r="C688" s="97"/>
      <c r="D688" s="97"/>
      <c r="E688" s="98"/>
      <c r="F688" s="37"/>
      <c r="G688" s="37"/>
      <c r="H688" s="37"/>
      <c r="I688" s="160"/>
      <c r="J688" s="37"/>
      <c r="K688" s="37"/>
      <c r="L688" s="38"/>
      <c r="M688" s="38"/>
      <c r="N688" s="38"/>
      <c r="O688" s="38"/>
      <c r="P688" s="38"/>
      <c r="Q688" s="38"/>
      <c r="R688" s="38"/>
      <c r="S688" s="38"/>
      <c r="T688" s="39"/>
      <c r="U688" s="92"/>
      <c r="W688" s="161"/>
      <c r="X688" s="39"/>
      <c r="Y688" s="39"/>
    </row>
    <row r="689" spans="1:25" ht="18.75" x14ac:dyDescent="0.25">
      <c r="A689" s="37"/>
      <c r="B689" s="37"/>
      <c r="C689" s="97"/>
      <c r="D689" s="97"/>
      <c r="E689" s="98"/>
      <c r="F689" s="37"/>
      <c r="G689" s="37"/>
      <c r="H689" s="37"/>
      <c r="I689" s="160"/>
      <c r="J689" s="37"/>
      <c r="K689" s="37"/>
      <c r="L689" s="38"/>
      <c r="M689" s="38"/>
      <c r="N689" s="38"/>
      <c r="O689" s="38"/>
      <c r="P689" s="38"/>
      <c r="Q689" s="38"/>
      <c r="R689" s="38"/>
      <c r="S689" s="38"/>
      <c r="T689" s="39"/>
      <c r="U689" s="92"/>
      <c r="W689" s="161"/>
      <c r="X689" s="39"/>
      <c r="Y689" s="39"/>
    </row>
    <row r="690" spans="1:25" ht="18.75" x14ac:dyDescent="0.25">
      <c r="A690" s="37"/>
      <c r="B690" s="103"/>
      <c r="C690" s="97"/>
      <c r="D690" s="97"/>
      <c r="E690" s="98"/>
      <c r="F690" s="37"/>
      <c r="G690" s="37"/>
      <c r="H690" s="37"/>
      <c r="I690" s="160"/>
      <c r="J690" s="37"/>
      <c r="K690" s="37"/>
      <c r="L690" s="38"/>
      <c r="M690" s="38"/>
      <c r="N690" s="38"/>
      <c r="O690" s="38"/>
      <c r="P690" s="38"/>
      <c r="Q690" s="38"/>
      <c r="R690" s="38"/>
      <c r="S690" s="38"/>
      <c r="T690" s="39"/>
      <c r="U690" s="92"/>
      <c r="W690" s="161"/>
      <c r="X690" s="39"/>
      <c r="Y690" s="39"/>
    </row>
    <row r="691" spans="1:25" ht="18.75" x14ac:dyDescent="0.25">
      <c r="A691" s="37"/>
      <c r="B691" s="37"/>
      <c r="C691" s="97"/>
      <c r="D691" s="97"/>
      <c r="E691" s="98"/>
      <c r="F691" s="37"/>
      <c r="G691" s="37"/>
      <c r="H691" s="37"/>
      <c r="I691" s="160"/>
      <c r="J691" s="37"/>
      <c r="K691" s="37"/>
      <c r="L691" s="38"/>
      <c r="M691" s="38"/>
      <c r="N691" s="38"/>
      <c r="O691" s="38"/>
      <c r="P691" s="38"/>
      <c r="Q691" s="38"/>
      <c r="R691" s="38"/>
      <c r="S691" s="38"/>
      <c r="T691" s="39"/>
      <c r="U691" s="92"/>
      <c r="W691" s="161"/>
      <c r="X691" s="39"/>
      <c r="Y691" s="39"/>
    </row>
    <row r="692" spans="1:25" ht="18.75" x14ac:dyDescent="0.25">
      <c r="A692" s="37"/>
      <c r="B692" s="103"/>
      <c r="C692" s="97"/>
      <c r="D692" s="97"/>
      <c r="E692" s="98"/>
      <c r="F692" s="37"/>
      <c r="G692" s="37"/>
      <c r="H692" s="37"/>
      <c r="I692" s="160"/>
      <c r="J692" s="37"/>
      <c r="K692" s="37"/>
      <c r="L692" s="38"/>
      <c r="M692" s="38"/>
      <c r="N692" s="38"/>
      <c r="O692" s="38"/>
      <c r="P692" s="38"/>
      <c r="Q692" s="38"/>
      <c r="R692" s="38"/>
      <c r="S692" s="38"/>
      <c r="T692" s="39"/>
      <c r="U692" s="92"/>
      <c r="W692" s="161"/>
      <c r="X692" s="39"/>
      <c r="Y692" s="39"/>
    </row>
    <row r="693" spans="1:25" ht="18.75" x14ac:dyDescent="0.25">
      <c r="A693" s="37"/>
      <c r="B693" s="37"/>
      <c r="C693" s="97"/>
      <c r="D693" s="97"/>
      <c r="E693" s="98"/>
      <c r="F693" s="37"/>
      <c r="G693" s="37"/>
      <c r="H693" s="37"/>
      <c r="I693" s="160"/>
      <c r="J693" s="37"/>
      <c r="K693" s="37"/>
      <c r="L693" s="38"/>
      <c r="M693" s="38"/>
      <c r="N693" s="38"/>
      <c r="O693" s="38"/>
      <c r="P693" s="38"/>
      <c r="Q693" s="38"/>
      <c r="R693" s="38"/>
      <c r="S693" s="38"/>
      <c r="T693" s="39"/>
      <c r="U693" s="92"/>
      <c r="W693" s="161"/>
      <c r="X693" s="39"/>
      <c r="Y693" s="39"/>
    </row>
    <row r="694" spans="1:25" ht="18.75" x14ac:dyDescent="0.25">
      <c r="A694" s="37"/>
      <c r="B694" s="103"/>
      <c r="C694" s="97"/>
      <c r="D694" s="97"/>
      <c r="E694" s="98"/>
      <c r="F694" s="37"/>
      <c r="G694" s="37"/>
      <c r="H694" s="37"/>
      <c r="I694" s="160"/>
      <c r="J694" s="37"/>
      <c r="K694" s="37"/>
      <c r="L694" s="38"/>
      <c r="M694" s="38"/>
      <c r="N694" s="38"/>
      <c r="O694" s="38"/>
      <c r="P694" s="38"/>
      <c r="Q694" s="38"/>
      <c r="R694" s="38"/>
      <c r="S694" s="38"/>
      <c r="T694" s="39"/>
      <c r="U694" s="92"/>
      <c r="W694" s="161"/>
      <c r="X694" s="39"/>
      <c r="Y694" s="39"/>
    </row>
    <row r="695" spans="1:25" ht="45.75" customHeight="1" x14ac:dyDescent="0.25">
      <c r="A695" s="37"/>
      <c r="B695" s="103"/>
      <c r="C695" s="157"/>
      <c r="D695" s="157"/>
      <c r="E695" s="162"/>
      <c r="F695" s="37"/>
      <c r="G695" s="37"/>
      <c r="H695" s="37"/>
      <c r="I695" s="160"/>
      <c r="J695" s="37"/>
      <c r="K695" s="37"/>
      <c r="L695" s="38"/>
      <c r="M695" s="38"/>
      <c r="N695" s="38"/>
      <c r="O695" s="38"/>
      <c r="P695" s="38"/>
      <c r="Q695" s="38"/>
      <c r="R695" s="38"/>
      <c r="S695" s="38"/>
      <c r="T695" s="39"/>
      <c r="U695" s="92"/>
      <c r="W695" s="161"/>
      <c r="X695" s="39"/>
      <c r="Y695" s="39"/>
    </row>
    <row r="696" spans="1:25" ht="18.75" x14ac:dyDescent="0.25">
      <c r="A696" s="37"/>
      <c r="B696" s="103"/>
      <c r="C696" s="157"/>
      <c r="D696" s="157"/>
      <c r="E696" s="162"/>
      <c r="F696" s="37"/>
      <c r="G696" s="37"/>
      <c r="H696" s="37"/>
      <c r="I696" s="160"/>
      <c r="J696" s="37"/>
      <c r="K696" s="37"/>
      <c r="L696" s="38"/>
      <c r="M696" s="38"/>
      <c r="N696" s="38"/>
      <c r="O696" s="38"/>
      <c r="P696" s="38"/>
      <c r="Q696" s="38"/>
      <c r="R696" s="38"/>
      <c r="S696" s="38"/>
      <c r="T696" s="39"/>
      <c r="U696" s="92"/>
      <c r="W696" s="161"/>
      <c r="X696" s="39"/>
      <c r="Y696" s="39"/>
    </row>
    <row r="697" spans="1:25" ht="75" customHeight="1" x14ac:dyDescent="0.25">
      <c r="A697" s="37"/>
      <c r="B697" s="37"/>
      <c r="C697" s="97"/>
      <c r="D697" s="97"/>
      <c r="E697" s="98"/>
      <c r="F697" s="37"/>
      <c r="G697" s="37"/>
      <c r="H697" s="37"/>
      <c r="I697" s="160"/>
      <c r="J697" s="37"/>
      <c r="K697" s="37"/>
      <c r="L697" s="38"/>
      <c r="M697" s="38"/>
      <c r="N697" s="38"/>
      <c r="O697" s="38"/>
      <c r="P697" s="38"/>
      <c r="Q697" s="38"/>
      <c r="R697" s="38"/>
      <c r="S697" s="38"/>
      <c r="T697" s="39"/>
      <c r="U697" s="92"/>
      <c r="W697" s="161"/>
      <c r="X697" s="39"/>
      <c r="Y697" s="39"/>
    </row>
    <row r="698" spans="1:25" ht="75" customHeight="1" x14ac:dyDescent="0.25">
      <c r="A698" s="37"/>
      <c r="B698" s="103"/>
      <c r="C698" s="97"/>
      <c r="D698" s="97"/>
      <c r="E698" s="98"/>
      <c r="F698" s="37"/>
      <c r="G698" s="37"/>
      <c r="H698" s="37"/>
      <c r="I698" s="160"/>
      <c r="J698" s="37"/>
      <c r="K698" s="37"/>
      <c r="L698" s="38"/>
      <c r="M698" s="38"/>
      <c r="N698" s="38"/>
      <c r="O698" s="38"/>
      <c r="P698" s="38"/>
      <c r="Q698" s="38"/>
      <c r="R698" s="38"/>
      <c r="S698" s="38"/>
      <c r="T698" s="39"/>
      <c r="U698" s="92"/>
      <c r="W698" s="161"/>
      <c r="X698" s="39"/>
      <c r="Y698" s="39"/>
    </row>
    <row r="699" spans="1:25" ht="75" customHeight="1" x14ac:dyDescent="0.25">
      <c r="A699" s="37"/>
      <c r="B699" s="37"/>
      <c r="C699" s="97"/>
      <c r="D699" s="97"/>
      <c r="E699" s="98"/>
      <c r="F699" s="37"/>
      <c r="G699" s="37"/>
      <c r="H699" s="37"/>
      <c r="I699" s="160"/>
      <c r="J699" s="37"/>
      <c r="K699" s="37"/>
      <c r="L699" s="38"/>
      <c r="M699" s="38"/>
      <c r="N699" s="38"/>
      <c r="O699" s="38"/>
      <c r="P699" s="38"/>
      <c r="Q699" s="38"/>
      <c r="R699" s="38"/>
      <c r="S699" s="38"/>
      <c r="T699" s="39"/>
      <c r="U699" s="92"/>
      <c r="W699" s="161"/>
      <c r="X699" s="39"/>
      <c r="Y699" s="39"/>
    </row>
    <row r="700" spans="1:25" ht="75" customHeight="1" x14ac:dyDescent="0.25">
      <c r="A700" s="37"/>
      <c r="B700" s="103"/>
      <c r="C700" s="97"/>
      <c r="D700" s="97"/>
      <c r="E700" s="98"/>
      <c r="F700" s="37"/>
      <c r="G700" s="37"/>
      <c r="H700" s="37"/>
      <c r="I700" s="160"/>
      <c r="J700" s="37"/>
      <c r="K700" s="37"/>
      <c r="L700" s="38"/>
      <c r="M700" s="38"/>
      <c r="N700" s="38"/>
      <c r="O700" s="38"/>
      <c r="P700" s="38"/>
      <c r="Q700" s="38"/>
      <c r="R700" s="38"/>
      <c r="S700" s="38"/>
      <c r="T700" s="39"/>
      <c r="U700" s="92"/>
      <c r="W700" s="161"/>
      <c r="X700" s="39"/>
      <c r="Y700" s="39"/>
    </row>
    <row r="701" spans="1:25" ht="75" customHeight="1" x14ac:dyDescent="0.25">
      <c r="A701" s="37"/>
      <c r="B701" s="37"/>
      <c r="C701" s="97"/>
      <c r="D701" s="97"/>
      <c r="E701" s="98"/>
      <c r="F701" s="37"/>
      <c r="G701" s="37"/>
      <c r="H701" s="37"/>
      <c r="I701" s="160"/>
      <c r="J701" s="37"/>
      <c r="K701" s="37"/>
      <c r="L701" s="38"/>
      <c r="M701" s="38"/>
      <c r="N701" s="38"/>
      <c r="O701" s="38"/>
      <c r="P701" s="38"/>
      <c r="Q701" s="38"/>
      <c r="R701" s="38"/>
      <c r="S701" s="38"/>
      <c r="T701" s="39"/>
      <c r="U701" s="92"/>
      <c r="W701" s="161"/>
      <c r="X701" s="39"/>
      <c r="Y701" s="39"/>
    </row>
    <row r="702" spans="1:25" ht="75" customHeight="1" x14ac:dyDescent="0.25">
      <c r="A702" s="37"/>
      <c r="B702" s="103"/>
      <c r="C702" s="97"/>
      <c r="D702" s="97"/>
      <c r="E702" s="98"/>
      <c r="F702" s="37"/>
      <c r="G702" s="37"/>
      <c r="H702" s="37"/>
      <c r="I702" s="160"/>
      <c r="J702" s="37"/>
      <c r="K702" s="37"/>
      <c r="L702" s="38"/>
      <c r="M702" s="38"/>
      <c r="N702" s="38"/>
      <c r="O702" s="38"/>
      <c r="P702" s="38"/>
      <c r="Q702" s="38"/>
      <c r="R702" s="38"/>
      <c r="S702" s="38"/>
      <c r="T702" s="39"/>
      <c r="U702" s="92"/>
      <c r="W702" s="161"/>
      <c r="X702" s="39"/>
      <c r="Y702" s="39"/>
    </row>
    <row r="703" spans="1:25" ht="75" customHeight="1" x14ac:dyDescent="0.25">
      <c r="A703" s="37"/>
      <c r="B703" s="37"/>
      <c r="C703" s="97"/>
      <c r="D703" s="97"/>
      <c r="E703" s="98"/>
      <c r="F703" s="37"/>
      <c r="G703" s="37"/>
      <c r="H703" s="37"/>
      <c r="I703" s="160"/>
      <c r="J703" s="37"/>
      <c r="K703" s="37"/>
      <c r="L703" s="38"/>
      <c r="M703" s="38"/>
      <c r="N703" s="38"/>
      <c r="O703" s="38"/>
      <c r="P703" s="38"/>
      <c r="Q703" s="38"/>
      <c r="R703" s="38"/>
      <c r="S703" s="38"/>
      <c r="T703" s="39"/>
      <c r="U703" s="92"/>
      <c r="W703" s="161"/>
      <c r="X703" s="39"/>
      <c r="Y703" s="39"/>
    </row>
    <row r="704" spans="1:25" ht="75" customHeight="1" x14ac:dyDescent="0.25">
      <c r="A704" s="37"/>
      <c r="B704" s="103"/>
      <c r="C704" s="97"/>
      <c r="D704" s="97"/>
      <c r="E704" s="98"/>
      <c r="F704" s="37"/>
      <c r="G704" s="37"/>
      <c r="H704" s="37"/>
      <c r="I704" s="160"/>
      <c r="J704" s="37"/>
      <c r="K704" s="37"/>
      <c r="L704" s="38"/>
      <c r="M704" s="38"/>
      <c r="N704" s="38"/>
      <c r="O704" s="38"/>
      <c r="P704" s="38"/>
      <c r="Q704" s="38"/>
      <c r="R704" s="38"/>
      <c r="S704" s="38"/>
      <c r="T704" s="39"/>
      <c r="U704" s="92"/>
      <c r="W704" s="161"/>
      <c r="X704" s="39"/>
      <c r="Y704" s="39"/>
    </row>
    <row r="705" spans="1:25" ht="75" customHeight="1" x14ac:dyDescent="0.25">
      <c r="A705" s="37"/>
      <c r="B705" s="37"/>
      <c r="C705" s="97"/>
      <c r="D705" s="97"/>
      <c r="E705" s="98"/>
      <c r="F705" s="37"/>
      <c r="G705" s="37"/>
      <c r="H705" s="37"/>
      <c r="I705" s="160"/>
      <c r="J705" s="37"/>
      <c r="K705" s="37"/>
      <c r="L705" s="38"/>
      <c r="M705" s="38"/>
      <c r="N705" s="38"/>
      <c r="O705" s="38"/>
      <c r="P705" s="38"/>
      <c r="Q705" s="38"/>
      <c r="R705" s="38"/>
      <c r="S705" s="38"/>
      <c r="T705" s="39"/>
      <c r="U705" s="92"/>
      <c r="W705" s="161"/>
      <c r="X705" s="39"/>
      <c r="Y705" s="39"/>
    </row>
    <row r="706" spans="1:25" ht="75" customHeight="1" x14ac:dyDescent="0.25">
      <c r="A706" s="37"/>
      <c r="B706" s="103"/>
      <c r="C706" s="97"/>
      <c r="D706" s="97"/>
      <c r="E706" s="98"/>
      <c r="F706" s="37"/>
      <c r="G706" s="37"/>
      <c r="H706" s="37"/>
      <c r="I706" s="160"/>
      <c r="J706" s="37"/>
      <c r="K706" s="37"/>
      <c r="L706" s="38"/>
      <c r="M706" s="38"/>
      <c r="N706" s="38"/>
      <c r="O706" s="38"/>
      <c r="P706" s="38"/>
      <c r="Q706" s="38"/>
      <c r="R706" s="38"/>
      <c r="S706" s="38"/>
      <c r="T706" s="39"/>
      <c r="U706" s="92"/>
      <c r="W706" s="161"/>
      <c r="X706" s="39"/>
      <c r="Y706" s="39"/>
    </row>
    <row r="707" spans="1:25" ht="18.75" x14ac:dyDescent="0.25">
      <c r="A707" s="37"/>
      <c r="B707" s="37"/>
      <c r="C707" s="157"/>
      <c r="D707" s="157"/>
      <c r="E707" s="162"/>
      <c r="F707" s="37"/>
      <c r="G707" s="37"/>
      <c r="H707" s="37"/>
      <c r="I707" s="160"/>
      <c r="J707" s="37"/>
      <c r="K707" s="37"/>
      <c r="L707" s="38"/>
      <c r="M707" s="38"/>
      <c r="N707" s="38"/>
      <c r="O707" s="38"/>
      <c r="P707" s="38"/>
      <c r="Q707" s="38"/>
      <c r="R707" s="38"/>
      <c r="S707" s="38"/>
      <c r="T707" s="39"/>
      <c r="U707" s="92"/>
      <c r="W707" s="161"/>
      <c r="X707" s="39"/>
      <c r="Y707" s="39"/>
    </row>
    <row r="708" spans="1:25" ht="75" customHeight="1" x14ac:dyDescent="0.25">
      <c r="A708" s="37"/>
      <c r="B708" s="103"/>
      <c r="C708" s="97"/>
      <c r="D708" s="97"/>
      <c r="E708" s="98"/>
      <c r="F708" s="37"/>
      <c r="G708" s="37"/>
      <c r="H708" s="37"/>
      <c r="I708" s="160"/>
      <c r="J708" s="37"/>
      <c r="K708" s="37"/>
      <c r="L708" s="38"/>
      <c r="M708" s="38"/>
      <c r="N708" s="38"/>
      <c r="O708" s="38"/>
      <c r="P708" s="38"/>
      <c r="Q708" s="38"/>
      <c r="R708" s="38"/>
      <c r="S708" s="38"/>
      <c r="T708" s="39"/>
      <c r="U708" s="92"/>
      <c r="W708" s="161"/>
      <c r="X708" s="39"/>
      <c r="Y708" s="39"/>
    </row>
    <row r="709" spans="1:25" ht="47.25" customHeight="1" x14ac:dyDescent="0.25">
      <c r="A709" s="37"/>
      <c r="B709" s="103"/>
      <c r="C709" s="157"/>
      <c r="D709" s="157"/>
      <c r="E709" s="162"/>
      <c r="F709" s="37"/>
      <c r="G709" s="37"/>
      <c r="H709" s="37"/>
      <c r="I709" s="160"/>
      <c r="J709" s="37"/>
      <c r="K709" s="37"/>
      <c r="L709" s="38"/>
      <c r="M709" s="38"/>
      <c r="N709" s="38"/>
      <c r="O709" s="38"/>
      <c r="P709" s="38"/>
      <c r="Q709" s="38"/>
      <c r="R709" s="38"/>
      <c r="S709" s="38"/>
      <c r="T709" s="39"/>
      <c r="U709" s="92"/>
      <c r="W709" s="161"/>
      <c r="X709" s="39"/>
      <c r="Y709" s="39"/>
    </row>
    <row r="710" spans="1:25" ht="18.75" x14ac:dyDescent="0.25">
      <c r="A710" s="37"/>
      <c r="B710" s="103"/>
      <c r="C710" s="157"/>
      <c r="D710" s="157"/>
      <c r="E710" s="162"/>
      <c r="F710" s="37"/>
      <c r="G710" s="37"/>
      <c r="H710" s="37"/>
      <c r="I710" s="160"/>
      <c r="J710" s="37"/>
      <c r="K710" s="37"/>
      <c r="L710" s="38"/>
      <c r="M710" s="38"/>
      <c r="N710" s="38"/>
      <c r="O710" s="38"/>
      <c r="P710" s="38"/>
      <c r="Q710" s="38"/>
      <c r="R710" s="38"/>
      <c r="S710" s="38"/>
      <c r="T710" s="39"/>
      <c r="U710" s="92"/>
      <c r="W710" s="161"/>
      <c r="X710" s="39"/>
      <c r="Y710" s="39"/>
    </row>
    <row r="711" spans="1:25" ht="42.75" customHeight="1" x14ac:dyDescent="0.25">
      <c r="A711" s="37"/>
      <c r="B711" s="103"/>
      <c r="C711" s="157"/>
      <c r="D711" s="157"/>
      <c r="E711" s="162"/>
      <c r="F711" s="37"/>
      <c r="G711" s="37"/>
      <c r="H711" s="37"/>
      <c r="I711" s="160"/>
      <c r="J711" s="37"/>
      <c r="K711" s="37"/>
      <c r="L711" s="38"/>
      <c r="M711" s="38"/>
      <c r="N711" s="38"/>
      <c r="O711" s="38"/>
      <c r="P711" s="38"/>
      <c r="Q711" s="38"/>
      <c r="R711" s="38"/>
      <c r="S711" s="38"/>
      <c r="T711" s="39"/>
      <c r="U711" s="92"/>
      <c r="W711" s="161"/>
      <c r="X711" s="39"/>
      <c r="Y711" s="39"/>
    </row>
    <row r="712" spans="1:25" ht="75" customHeight="1" x14ac:dyDescent="0.25">
      <c r="A712" s="37"/>
      <c r="B712" s="37"/>
      <c r="C712" s="97"/>
      <c r="D712" s="97"/>
      <c r="E712" s="98"/>
      <c r="F712" s="37"/>
      <c r="G712" s="37"/>
      <c r="H712" s="37"/>
      <c r="I712" s="160"/>
      <c r="J712" s="37"/>
      <c r="K712" s="37"/>
      <c r="L712" s="38"/>
      <c r="M712" s="38"/>
      <c r="N712" s="38"/>
      <c r="O712" s="38"/>
      <c r="P712" s="38"/>
      <c r="Q712" s="38"/>
      <c r="R712" s="38"/>
      <c r="S712" s="38"/>
      <c r="T712" s="39"/>
      <c r="U712" s="92"/>
      <c r="W712" s="161"/>
      <c r="X712" s="39"/>
      <c r="Y712" s="39"/>
    </row>
    <row r="713" spans="1:25" ht="75" customHeight="1" x14ac:dyDescent="0.25">
      <c r="A713" s="37"/>
      <c r="B713" s="37"/>
      <c r="C713" s="97"/>
      <c r="D713" s="97"/>
      <c r="E713" s="98"/>
      <c r="F713" s="37"/>
      <c r="G713" s="37"/>
      <c r="H713" s="37"/>
      <c r="I713" s="160"/>
      <c r="J713" s="37"/>
      <c r="K713" s="37"/>
      <c r="L713" s="38"/>
      <c r="M713" s="38"/>
      <c r="N713" s="38"/>
      <c r="O713" s="38"/>
      <c r="P713" s="38"/>
      <c r="Q713" s="38"/>
      <c r="R713" s="38"/>
      <c r="S713" s="38"/>
      <c r="T713" s="39"/>
      <c r="U713" s="92"/>
      <c r="W713" s="161"/>
      <c r="X713" s="39"/>
      <c r="Y713" s="39"/>
    </row>
    <row r="714" spans="1:25" ht="75" customHeight="1" x14ac:dyDescent="0.25">
      <c r="A714" s="37"/>
      <c r="B714" s="37"/>
      <c r="C714" s="97"/>
      <c r="D714" s="97"/>
      <c r="E714" s="98"/>
      <c r="F714" s="37"/>
      <c r="G714" s="37"/>
      <c r="H714" s="37"/>
      <c r="I714" s="160"/>
      <c r="J714" s="37"/>
      <c r="K714" s="37"/>
      <c r="L714" s="38"/>
      <c r="M714" s="38"/>
      <c r="N714" s="38"/>
      <c r="O714" s="38"/>
      <c r="P714" s="38"/>
      <c r="Q714" s="38"/>
      <c r="R714" s="38"/>
      <c r="S714" s="38"/>
      <c r="T714" s="39"/>
      <c r="U714" s="92"/>
      <c r="W714" s="161"/>
      <c r="X714" s="39"/>
      <c r="Y714" s="39"/>
    </row>
    <row r="715" spans="1:25" ht="99" customHeight="1" x14ac:dyDescent="0.25">
      <c r="A715" s="37"/>
      <c r="B715" s="37"/>
      <c r="C715" s="97"/>
      <c r="D715" s="97"/>
      <c r="E715" s="98"/>
      <c r="F715" s="37"/>
      <c r="G715" s="37"/>
      <c r="H715" s="37"/>
      <c r="I715" s="160"/>
      <c r="J715" s="37"/>
      <c r="K715" s="37"/>
      <c r="L715" s="38"/>
      <c r="M715" s="38"/>
      <c r="N715" s="38"/>
      <c r="O715" s="38"/>
      <c r="P715" s="38"/>
      <c r="Q715" s="38"/>
      <c r="R715" s="38"/>
      <c r="S715" s="38"/>
      <c r="T715" s="39"/>
      <c r="U715" s="92"/>
      <c r="W715" s="161"/>
      <c r="X715" s="39"/>
      <c r="Y715" s="39"/>
    </row>
    <row r="716" spans="1:25" ht="75" customHeight="1" x14ac:dyDescent="0.25">
      <c r="A716" s="37"/>
      <c r="B716" s="37"/>
      <c r="C716" s="97"/>
      <c r="D716" s="97"/>
      <c r="E716" s="98"/>
      <c r="F716" s="37"/>
      <c r="G716" s="37"/>
      <c r="H716" s="37"/>
      <c r="I716" s="160"/>
      <c r="J716" s="37"/>
      <c r="K716" s="37"/>
      <c r="L716" s="38"/>
      <c r="M716" s="38"/>
      <c r="N716" s="38"/>
      <c r="O716" s="38"/>
      <c r="P716" s="38"/>
      <c r="Q716" s="38"/>
      <c r="R716" s="38"/>
      <c r="S716" s="38"/>
      <c r="T716" s="39"/>
      <c r="U716" s="92"/>
      <c r="W716" s="161"/>
      <c r="X716" s="39"/>
      <c r="Y716" s="39"/>
    </row>
    <row r="717" spans="1:25" ht="75" customHeight="1" x14ac:dyDescent="0.25">
      <c r="A717" s="37"/>
      <c r="B717" s="37"/>
      <c r="C717" s="97"/>
      <c r="D717" s="97"/>
      <c r="E717" s="98"/>
      <c r="F717" s="37"/>
      <c r="G717" s="37"/>
      <c r="H717" s="37"/>
      <c r="I717" s="160"/>
      <c r="J717" s="37"/>
      <c r="K717" s="37"/>
      <c r="L717" s="38"/>
      <c r="M717" s="38"/>
      <c r="N717" s="38"/>
      <c r="O717" s="38"/>
      <c r="P717" s="38"/>
      <c r="Q717" s="38"/>
      <c r="R717" s="38"/>
      <c r="S717" s="38"/>
      <c r="T717" s="39"/>
      <c r="U717" s="92"/>
      <c r="W717" s="161"/>
      <c r="X717" s="39"/>
      <c r="Y717" s="39"/>
    </row>
    <row r="718" spans="1:25" ht="75" customHeight="1" x14ac:dyDescent="0.25">
      <c r="A718" s="37"/>
      <c r="B718" s="37"/>
      <c r="C718" s="97"/>
      <c r="D718" s="97"/>
      <c r="E718" s="98"/>
      <c r="F718" s="37"/>
      <c r="G718" s="37"/>
      <c r="H718" s="37"/>
      <c r="I718" s="160"/>
      <c r="J718" s="37"/>
      <c r="K718" s="37"/>
      <c r="L718" s="38"/>
      <c r="M718" s="38"/>
      <c r="N718" s="38"/>
      <c r="O718" s="38"/>
      <c r="P718" s="38"/>
      <c r="Q718" s="38"/>
      <c r="R718" s="38"/>
      <c r="S718" s="38"/>
      <c r="T718" s="39"/>
      <c r="U718" s="92"/>
      <c r="W718" s="161"/>
      <c r="X718" s="39"/>
      <c r="Y718" s="39"/>
    </row>
    <row r="719" spans="1:25" ht="75" customHeight="1" x14ac:dyDescent="0.25">
      <c r="A719" s="37"/>
      <c r="B719" s="37"/>
      <c r="C719" s="97"/>
      <c r="D719" s="97"/>
      <c r="E719" s="98"/>
      <c r="F719" s="37"/>
      <c r="G719" s="37"/>
      <c r="H719" s="37"/>
      <c r="I719" s="160"/>
      <c r="J719" s="37"/>
      <c r="K719" s="37"/>
      <c r="L719" s="38"/>
      <c r="M719" s="38"/>
      <c r="N719" s="38"/>
      <c r="O719" s="38"/>
      <c r="P719" s="38"/>
      <c r="Q719" s="38"/>
      <c r="R719" s="38"/>
      <c r="S719" s="38"/>
      <c r="T719" s="39"/>
      <c r="U719" s="92"/>
      <c r="W719" s="161"/>
      <c r="X719" s="39"/>
      <c r="Y719" s="39"/>
    </row>
    <row r="720" spans="1:25" ht="75" customHeight="1" x14ac:dyDescent="0.25">
      <c r="A720" s="37"/>
      <c r="B720" s="37"/>
      <c r="C720" s="97"/>
      <c r="D720" s="97"/>
      <c r="E720" s="98"/>
      <c r="F720" s="37"/>
      <c r="G720" s="37"/>
      <c r="H720" s="37"/>
      <c r="I720" s="160"/>
      <c r="J720" s="37"/>
      <c r="K720" s="37"/>
      <c r="L720" s="38"/>
      <c r="M720" s="38"/>
      <c r="N720" s="38"/>
      <c r="O720" s="38"/>
      <c r="P720" s="38"/>
      <c r="Q720" s="38"/>
      <c r="R720" s="38"/>
      <c r="S720" s="38"/>
      <c r="T720" s="39"/>
      <c r="U720" s="92"/>
      <c r="W720" s="161"/>
      <c r="X720" s="39"/>
      <c r="Y720" s="39"/>
    </row>
    <row r="721" spans="1:25" ht="75" customHeight="1" x14ac:dyDescent="0.25">
      <c r="A721" s="37"/>
      <c r="B721" s="37"/>
      <c r="C721" s="97"/>
      <c r="D721" s="97"/>
      <c r="E721" s="98"/>
      <c r="F721" s="37"/>
      <c r="G721" s="37"/>
      <c r="H721" s="37"/>
      <c r="I721" s="160"/>
      <c r="J721" s="37"/>
      <c r="K721" s="37"/>
      <c r="L721" s="38"/>
      <c r="M721" s="38"/>
      <c r="N721" s="38"/>
      <c r="O721" s="38"/>
      <c r="P721" s="38"/>
      <c r="Q721" s="38"/>
      <c r="R721" s="38"/>
      <c r="S721" s="38"/>
      <c r="T721" s="39"/>
      <c r="U721" s="92"/>
      <c r="W721" s="161"/>
      <c r="X721" s="39"/>
      <c r="Y721" s="39"/>
    </row>
    <row r="722" spans="1:25" ht="75" customHeight="1" x14ac:dyDescent="0.25">
      <c r="A722" s="37"/>
      <c r="B722" s="37"/>
      <c r="C722" s="97"/>
      <c r="D722" s="97"/>
      <c r="E722" s="98"/>
      <c r="F722" s="37"/>
      <c r="G722" s="37"/>
      <c r="H722" s="37"/>
      <c r="I722" s="160"/>
      <c r="J722" s="37"/>
      <c r="K722" s="37"/>
      <c r="L722" s="38"/>
      <c r="M722" s="38"/>
      <c r="N722" s="38"/>
      <c r="O722" s="38"/>
      <c r="P722" s="38"/>
      <c r="Q722" s="38"/>
      <c r="R722" s="38"/>
      <c r="S722" s="38"/>
      <c r="T722" s="39"/>
      <c r="U722" s="92"/>
      <c r="W722" s="161"/>
      <c r="X722" s="39"/>
      <c r="Y722" s="39"/>
    </row>
    <row r="723" spans="1:25" ht="75" customHeight="1" x14ac:dyDescent="0.25">
      <c r="A723" s="37"/>
      <c r="B723" s="37"/>
      <c r="C723" s="97"/>
      <c r="D723" s="97"/>
      <c r="E723" s="98"/>
      <c r="F723" s="37"/>
      <c r="G723" s="37"/>
      <c r="H723" s="37"/>
      <c r="I723" s="160"/>
      <c r="J723" s="37"/>
      <c r="K723" s="37"/>
      <c r="L723" s="38"/>
      <c r="M723" s="38"/>
      <c r="N723" s="38"/>
      <c r="O723" s="38"/>
      <c r="P723" s="38"/>
      <c r="Q723" s="38"/>
      <c r="R723" s="38"/>
      <c r="S723" s="38"/>
      <c r="T723" s="39"/>
      <c r="U723" s="92"/>
      <c r="W723" s="161"/>
      <c r="X723" s="39"/>
      <c r="Y723" s="39"/>
    </row>
    <row r="724" spans="1:25" ht="75" customHeight="1" x14ac:dyDescent="0.25">
      <c r="A724" s="37"/>
      <c r="B724" s="37"/>
      <c r="C724" s="97"/>
      <c r="D724" s="97"/>
      <c r="E724" s="98"/>
      <c r="F724" s="37"/>
      <c r="G724" s="37"/>
      <c r="H724" s="37"/>
      <c r="I724" s="160"/>
      <c r="J724" s="37"/>
      <c r="K724" s="37"/>
      <c r="L724" s="38"/>
      <c r="M724" s="38"/>
      <c r="N724" s="38"/>
      <c r="O724" s="38"/>
      <c r="P724" s="38"/>
      <c r="Q724" s="38"/>
      <c r="R724" s="38"/>
      <c r="S724" s="38"/>
      <c r="T724" s="39"/>
      <c r="U724" s="92"/>
      <c r="W724" s="161"/>
      <c r="X724" s="39"/>
      <c r="Y724" s="39"/>
    </row>
    <row r="725" spans="1:25" ht="75" customHeight="1" x14ac:dyDescent="0.25">
      <c r="A725" s="37"/>
      <c r="B725" s="37"/>
      <c r="C725" s="97"/>
      <c r="D725" s="97"/>
      <c r="E725" s="98"/>
      <c r="F725" s="37"/>
      <c r="G725" s="37"/>
      <c r="H725" s="37"/>
      <c r="I725" s="160"/>
      <c r="J725" s="37"/>
      <c r="K725" s="37"/>
      <c r="L725" s="38"/>
      <c r="M725" s="38"/>
      <c r="N725" s="38"/>
      <c r="O725" s="38"/>
      <c r="P725" s="38"/>
      <c r="Q725" s="38"/>
      <c r="R725" s="38"/>
      <c r="S725" s="38"/>
      <c r="T725" s="39"/>
      <c r="U725" s="92"/>
      <c r="W725" s="161"/>
      <c r="X725" s="39"/>
      <c r="Y725" s="39"/>
    </row>
    <row r="726" spans="1:25" ht="75" customHeight="1" x14ac:dyDescent="0.25">
      <c r="A726" s="37"/>
      <c r="B726" s="37"/>
      <c r="C726" s="97"/>
      <c r="D726" s="97"/>
      <c r="E726" s="98"/>
      <c r="F726" s="37"/>
      <c r="G726" s="37"/>
      <c r="H726" s="37"/>
      <c r="I726" s="160"/>
      <c r="J726" s="37"/>
      <c r="K726" s="37"/>
      <c r="L726" s="38"/>
      <c r="M726" s="38"/>
      <c r="N726" s="38"/>
      <c r="O726" s="38"/>
      <c r="P726" s="38"/>
      <c r="Q726" s="38"/>
      <c r="R726" s="38"/>
      <c r="S726" s="38"/>
      <c r="T726" s="39"/>
      <c r="U726" s="92"/>
      <c r="W726" s="161"/>
      <c r="X726" s="39"/>
      <c r="Y726" s="39"/>
    </row>
    <row r="727" spans="1:25" ht="75" customHeight="1" x14ac:dyDescent="0.25">
      <c r="A727" s="37"/>
      <c r="B727" s="37"/>
      <c r="C727" s="97"/>
      <c r="D727" s="97"/>
      <c r="E727" s="98"/>
      <c r="F727" s="37"/>
      <c r="G727" s="37"/>
      <c r="H727" s="37"/>
      <c r="I727" s="160"/>
      <c r="J727" s="37"/>
      <c r="K727" s="37"/>
      <c r="L727" s="38"/>
      <c r="M727" s="38"/>
      <c r="N727" s="38"/>
      <c r="O727" s="38"/>
      <c r="P727" s="38"/>
      <c r="Q727" s="38"/>
      <c r="R727" s="38"/>
      <c r="S727" s="38"/>
      <c r="T727" s="39"/>
      <c r="U727" s="92"/>
      <c r="W727" s="161"/>
      <c r="X727" s="39"/>
      <c r="Y727" s="39"/>
    </row>
    <row r="728" spans="1:25" ht="75" customHeight="1" x14ac:dyDescent="0.25">
      <c r="A728" s="37"/>
      <c r="B728" s="37"/>
      <c r="C728" s="97"/>
      <c r="D728" s="97"/>
      <c r="E728" s="98"/>
      <c r="F728" s="37"/>
      <c r="G728" s="37"/>
      <c r="H728" s="37"/>
      <c r="I728" s="160"/>
      <c r="J728" s="37"/>
      <c r="K728" s="37"/>
      <c r="L728" s="38"/>
      <c r="M728" s="38"/>
      <c r="N728" s="38"/>
      <c r="O728" s="38"/>
      <c r="P728" s="38"/>
      <c r="Q728" s="38"/>
      <c r="R728" s="38"/>
      <c r="S728" s="38"/>
      <c r="T728" s="39"/>
      <c r="U728" s="92"/>
      <c r="W728" s="161"/>
      <c r="X728" s="39"/>
      <c r="Y728" s="39"/>
    </row>
    <row r="729" spans="1:25" ht="75" customHeight="1" x14ac:dyDescent="0.25">
      <c r="A729" s="37"/>
      <c r="B729" s="37"/>
      <c r="C729" s="97"/>
      <c r="D729" s="97"/>
      <c r="E729" s="98"/>
      <c r="F729" s="37"/>
      <c r="G729" s="37"/>
      <c r="H729" s="37"/>
      <c r="I729" s="160"/>
      <c r="J729" s="37"/>
      <c r="K729" s="37"/>
      <c r="L729" s="38"/>
      <c r="M729" s="38"/>
      <c r="N729" s="38"/>
      <c r="O729" s="38"/>
      <c r="P729" s="38"/>
      <c r="Q729" s="38"/>
      <c r="R729" s="38"/>
      <c r="S729" s="38"/>
      <c r="T729" s="39"/>
      <c r="U729" s="92"/>
      <c r="W729" s="161"/>
      <c r="X729" s="39"/>
      <c r="Y729" s="39"/>
    </row>
    <row r="730" spans="1:25" ht="41.25" customHeight="1" x14ac:dyDescent="0.25">
      <c r="A730" s="37"/>
      <c r="B730" s="103"/>
      <c r="C730" s="157"/>
      <c r="D730" s="157"/>
      <c r="E730" s="162"/>
      <c r="F730" s="37"/>
      <c r="G730" s="37"/>
      <c r="H730" s="37"/>
      <c r="I730" s="160"/>
      <c r="J730" s="37"/>
      <c r="K730" s="37"/>
      <c r="L730" s="38"/>
      <c r="M730" s="38"/>
      <c r="N730" s="38"/>
      <c r="O730" s="38"/>
      <c r="P730" s="38"/>
      <c r="Q730" s="38"/>
      <c r="R730" s="38"/>
      <c r="S730" s="38"/>
      <c r="T730" s="39"/>
      <c r="U730" s="92"/>
      <c r="W730" s="161"/>
      <c r="X730" s="39"/>
      <c r="Y730" s="39"/>
    </row>
    <row r="731" spans="1:25" ht="75" customHeight="1" x14ac:dyDescent="0.25">
      <c r="A731" s="37"/>
      <c r="B731" s="37"/>
      <c r="C731" s="97"/>
      <c r="D731" s="97"/>
      <c r="E731" s="98"/>
      <c r="F731" s="37"/>
      <c r="G731" s="37"/>
      <c r="H731" s="37"/>
      <c r="I731" s="160"/>
      <c r="J731" s="37"/>
      <c r="K731" s="37"/>
      <c r="L731" s="38"/>
      <c r="M731" s="38"/>
      <c r="N731" s="38"/>
      <c r="O731" s="38"/>
      <c r="P731" s="38"/>
      <c r="Q731" s="38"/>
      <c r="R731" s="38"/>
      <c r="S731" s="38"/>
      <c r="T731" s="39"/>
      <c r="U731" s="92"/>
      <c r="W731" s="161"/>
      <c r="X731" s="39"/>
      <c r="Y731" s="39"/>
    </row>
    <row r="732" spans="1:25" ht="18.75" x14ac:dyDescent="0.25">
      <c r="A732" s="37"/>
      <c r="B732" s="103"/>
      <c r="C732" s="157"/>
      <c r="D732" s="157"/>
      <c r="E732" s="162"/>
      <c r="F732" s="37"/>
      <c r="G732" s="37"/>
      <c r="H732" s="37"/>
      <c r="I732" s="160"/>
      <c r="J732" s="37"/>
      <c r="K732" s="37"/>
      <c r="L732" s="38"/>
      <c r="M732" s="38"/>
      <c r="N732" s="38"/>
      <c r="O732" s="38"/>
      <c r="P732" s="38"/>
      <c r="Q732" s="38"/>
      <c r="R732" s="38"/>
      <c r="S732" s="38"/>
      <c r="T732" s="39"/>
      <c r="U732" s="92"/>
      <c r="W732" s="161"/>
      <c r="X732" s="39"/>
      <c r="Y732" s="39"/>
    </row>
    <row r="733" spans="1:25" ht="75" customHeight="1" x14ac:dyDescent="0.25">
      <c r="A733" s="37"/>
      <c r="B733" s="37"/>
      <c r="C733" s="97"/>
      <c r="D733" s="97"/>
      <c r="E733" s="98"/>
      <c r="F733" s="37"/>
      <c r="G733" s="37"/>
      <c r="H733" s="37"/>
      <c r="I733" s="160"/>
      <c r="J733" s="37"/>
      <c r="K733" s="37"/>
      <c r="L733" s="38"/>
      <c r="M733" s="38"/>
      <c r="N733" s="38"/>
      <c r="O733" s="38"/>
      <c r="P733" s="38"/>
      <c r="Q733" s="38"/>
      <c r="R733" s="38"/>
      <c r="S733" s="38"/>
      <c r="T733" s="39"/>
      <c r="U733" s="92"/>
      <c r="W733" s="161"/>
      <c r="X733" s="39"/>
      <c r="Y733" s="39"/>
    </row>
    <row r="734" spans="1:25" ht="75" customHeight="1" x14ac:dyDescent="0.25">
      <c r="A734" s="37"/>
      <c r="B734" s="103"/>
      <c r="C734" s="97"/>
      <c r="D734" s="97"/>
      <c r="E734" s="98"/>
      <c r="F734" s="37"/>
      <c r="G734" s="37"/>
      <c r="H734" s="37"/>
      <c r="I734" s="160"/>
      <c r="J734" s="37"/>
      <c r="K734" s="37"/>
      <c r="L734" s="38"/>
      <c r="M734" s="38"/>
      <c r="N734" s="38"/>
      <c r="O734" s="38"/>
      <c r="P734" s="38"/>
      <c r="Q734" s="38"/>
      <c r="R734" s="38"/>
      <c r="S734" s="38"/>
      <c r="T734" s="39"/>
      <c r="U734" s="92"/>
      <c r="W734" s="161"/>
      <c r="X734" s="39"/>
      <c r="Y734" s="39"/>
    </row>
    <row r="735" spans="1:25" ht="75" customHeight="1" x14ac:dyDescent="0.25">
      <c r="A735" s="37"/>
      <c r="B735" s="37"/>
      <c r="C735" s="97"/>
      <c r="D735" s="97"/>
      <c r="E735" s="98"/>
      <c r="F735" s="37"/>
      <c r="G735" s="37"/>
      <c r="H735" s="37"/>
      <c r="I735" s="160"/>
      <c r="J735" s="37"/>
      <c r="K735" s="37"/>
      <c r="L735" s="38"/>
      <c r="M735" s="38"/>
      <c r="N735" s="38"/>
      <c r="O735" s="38"/>
      <c r="P735" s="38"/>
      <c r="Q735" s="38"/>
      <c r="R735" s="38"/>
      <c r="S735" s="38"/>
      <c r="T735" s="39"/>
      <c r="U735" s="92"/>
      <c r="W735" s="161"/>
      <c r="X735" s="39"/>
      <c r="Y735" s="39"/>
    </row>
    <row r="736" spans="1:25" ht="75" customHeight="1" x14ac:dyDescent="0.25">
      <c r="A736" s="37"/>
      <c r="B736" s="103"/>
      <c r="C736" s="97"/>
      <c r="D736" s="97"/>
      <c r="E736" s="98"/>
      <c r="F736" s="37"/>
      <c r="G736" s="37"/>
      <c r="H736" s="37"/>
      <c r="I736" s="160"/>
      <c r="J736" s="37"/>
      <c r="K736" s="37"/>
      <c r="L736" s="38"/>
      <c r="M736" s="38"/>
      <c r="N736" s="38"/>
      <c r="O736" s="38"/>
      <c r="P736" s="38"/>
      <c r="Q736" s="38"/>
      <c r="R736" s="38"/>
      <c r="S736" s="38"/>
      <c r="T736" s="39"/>
      <c r="U736" s="92"/>
      <c r="W736" s="161"/>
      <c r="X736" s="39"/>
      <c r="Y736" s="39"/>
    </row>
    <row r="737" spans="1:25" ht="45" customHeight="1" x14ac:dyDescent="0.25">
      <c r="A737" s="37"/>
      <c r="B737" s="103"/>
      <c r="C737" s="157"/>
      <c r="D737" s="157"/>
      <c r="E737" s="162"/>
      <c r="F737" s="37"/>
      <c r="G737" s="37"/>
      <c r="H737" s="37"/>
      <c r="I737" s="160"/>
      <c r="J737" s="37"/>
      <c r="K737" s="37"/>
      <c r="L737" s="38"/>
      <c r="M737" s="38"/>
      <c r="N737" s="38"/>
      <c r="O737" s="38"/>
      <c r="P737" s="38"/>
      <c r="Q737" s="38"/>
      <c r="R737" s="38"/>
      <c r="S737" s="38"/>
      <c r="T737" s="39"/>
      <c r="U737" s="92"/>
      <c r="W737" s="161"/>
      <c r="X737" s="39"/>
      <c r="Y737" s="39"/>
    </row>
    <row r="738" spans="1:25" ht="18.75" x14ac:dyDescent="0.25">
      <c r="A738" s="37"/>
      <c r="B738" s="103"/>
      <c r="C738" s="157"/>
      <c r="D738" s="157"/>
      <c r="E738" s="162"/>
      <c r="F738" s="37"/>
      <c r="G738" s="37"/>
      <c r="H738" s="37"/>
      <c r="I738" s="160"/>
      <c r="J738" s="37"/>
      <c r="K738" s="37"/>
      <c r="L738" s="38"/>
      <c r="M738" s="38"/>
      <c r="N738" s="38"/>
      <c r="O738" s="38"/>
      <c r="P738" s="38"/>
      <c r="Q738" s="38"/>
      <c r="R738" s="38"/>
      <c r="S738" s="38"/>
      <c r="T738" s="39"/>
      <c r="U738" s="92"/>
      <c r="W738" s="161"/>
      <c r="X738" s="39"/>
      <c r="Y738" s="39"/>
    </row>
    <row r="739" spans="1:25" ht="75" customHeight="1" x14ac:dyDescent="0.25">
      <c r="A739" s="37"/>
      <c r="B739" s="37"/>
      <c r="C739" s="97"/>
      <c r="D739" s="97"/>
      <c r="E739" s="98"/>
      <c r="F739" s="37"/>
      <c r="G739" s="37"/>
      <c r="H739" s="37"/>
      <c r="I739" s="160"/>
      <c r="J739" s="37"/>
      <c r="K739" s="37"/>
      <c r="L739" s="38"/>
      <c r="M739" s="38"/>
      <c r="N739" s="38"/>
      <c r="O739" s="38"/>
      <c r="P739" s="38"/>
      <c r="Q739" s="38"/>
      <c r="R739" s="38"/>
      <c r="S739" s="38"/>
      <c r="T739" s="39"/>
      <c r="U739" s="92"/>
      <c r="W739" s="161"/>
      <c r="X739" s="39"/>
      <c r="Y739" s="39"/>
    </row>
    <row r="740" spans="1:25" ht="75" customHeight="1" x14ac:dyDescent="0.25">
      <c r="A740" s="37"/>
      <c r="B740" s="103"/>
      <c r="C740" s="97"/>
      <c r="D740" s="97"/>
      <c r="E740" s="98"/>
      <c r="F740" s="37"/>
      <c r="G740" s="37"/>
      <c r="H740" s="37"/>
      <c r="I740" s="160"/>
      <c r="J740" s="37"/>
      <c r="K740" s="37"/>
      <c r="L740" s="38"/>
      <c r="M740" s="38"/>
      <c r="N740" s="38"/>
      <c r="O740" s="38"/>
      <c r="P740" s="38"/>
      <c r="Q740" s="38"/>
      <c r="R740" s="38"/>
      <c r="S740" s="38"/>
      <c r="T740" s="39"/>
      <c r="U740" s="92"/>
      <c r="W740" s="161"/>
      <c r="X740" s="39"/>
      <c r="Y740" s="39"/>
    </row>
    <row r="741" spans="1:25" ht="75" customHeight="1" x14ac:dyDescent="0.25">
      <c r="A741" s="37"/>
      <c r="B741" s="37"/>
      <c r="C741" s="97"/>
      <c r="D741" s="97"/>
      <c r="E741" s="98"/>
      <c r="F741" s="37"/>
      <c r="G741" s="37"/>
      <c r="H741" s="37"/>
      <c r="I741" s="160"/>
      <c r="J741" s="37"/>
      <c r="K741" s="37"/>
      <c r="L741" s="38"/>
      <c r="M741" s="38"/>
      <c r="N741" s="38"/>
      <c r="O741" s="38"/>
      <c r="P741" s="38"/>
      <c r="Q741" s="38"/>
      <c r="R741" s="38"/>
      <c r="S741" s="38"/>
      <c r="T741" s="39"/>
      <c r="U741" s="92"/>
      <c r="W741" s="161"/>
      <c r="X741" s="39"/>
      <c r="Y741" s="39"/>
    </row>
    <row r="742" spans="1:25" ht="75" customHeight="1" x14ac:dyDescent="0.25">
      <c r="A742" s="37"/>
      <c r="B742" s="103"/>
      <c r="C742" s="97"/>
      <c r="D742" s="97"/>
      <c r="E742" s="98"/>
      <c r="F742" s="37"/>
      <c r="G742" s="37"/>
      <c r="H742" s="37"/>
      <c r="I742" s="160"/>
      <c r="J742" s="37"/>
      <c r="K742" s="37"/>
      <c r="L742" s="38"/>
      <c r="M742" s="38"/>
      <c r="N742" s="38"/>
      <c r="O742" s="38"/>
      <c r="P742" s="38"/>
      <c r="Q742" s="38"/>
      <c r="R742" s="38"/>
      <c r="S742" s="38"/>
      <c r="T742" s="39"/>
      <c r="U742" s="92"/>
      <c r="W742" s="161"/>
      <c r="X742" s="39"/>
      <c r="Y742" s="39"/>
    </row>
    <row r="743" spans="1:25" ht="42" customHeight="1" x14ac:dyDescent="0.25">
      <c r="A743" s="37"/>
      <c r="B743" s="103"/>
      <c r="C743" s="157"/>
      <c r="D743" s="157"/>
      <c r="E743" s="162"/>
      <c r="F743" s="37"/>
      <c r="G743" s="37"/>
      <c r="H743" s="37"/>
      <c r="I743" s="160"/>
      <c r="J743" s="37"/>
      <c r="K743" s="37"/>
      <c r="L743" s="38"/>
      <c r="M743" s="38"/>
      <c r="N743" s="38"/>
      <c r="O743" s="38"/>
      <c r="P743" s="38"/>
      <c r="Q743" s="38"/>
      <c r="R743" s="38"/>
      <c r="S743" s="38"/>
      <c r="T743" s="39"/>
      <c r="U743" s="92"/>
      <c r="W743" s="161"/>
      <c r="X743" s="39"/>
      <c r="Y743" s="39"/>
    </row>
    <row r="744" spans="1:25" ht="75" customHeight="1" x14ac:dyDescent="0.25">
      <c r="A744" s="37"/>
      <c r="B744" s="37"/>
      <c r="C744" s="97"/>
      <c r="D744" s="97"/>
      <c r="E744" s="98"/>
      <c r="F744" s="37"/>
      <c r="G744" s="37"/>
      <c r="H744" s="37"/>
      <c r="I744" s="160"/>
      <c r="J744" s="37"/>
      <c r="K744" s="37"/>
      <c r="L744" s="38"/>
      <c r="M744" s="38"/>
      <c r="N744" s="38"/>
      <c r="O744" s="38"/>
      <c r="P744" s="38"/>
      <c r="Q744" s="38"/>
      <c r="R744" s="38"/>
      <c r="S744" s="38"/>
      <c r="T744" s="39"/>
      <c r="U744" s="92"/>
      <c r="W744" s="161"/>
      <c r="X744" s="39"/>
      <c r="Y744" s="39"/>
    </row>
    <row r="745" spans="1:25" ht="75" customHeight="1" x14ac:dyDescent="0.25">
      <c r="A745" s="37"/>
      <c r="B745" s="37"/>
      <c r="C745" s="97"/>
      <c r="D745" s="97"/>
      <c r="E745" s="98"/>
      <c r="F745" s="37"/>
      <c r="G745" s="37"/>
      <c r="H745" s="37"/>
      <c r="I745" s="160"/>
      <c r="J745" s="37"/>
      <c r="K745" s="37"/>
      <c r="L745" s="38"/>
      <c r="M745" s="38"/>
      <c r="N745" s="38"/>
      <c r="O745" s="38"/>
      <c r="P745" s="38"/>
      <c r="Q745" s="38"/>
      <c r="R745" s="38"/>
      <c r="S745" s="38"/>
      <c r="T745" s="39"/>
      <c r="U745" s="92"/>
      <c r="W745" s="161"/>
      <c r="X745" s="39"/>
      <c r="Y745" s="39"/>
    </row>
    <row r="746" spans="1:25" ht="75" customHeight="1" x14ac:dyDescent="0.25">
      <c r="A746" s="37"/>
      <c r="B746" s="37"/>
      <c r="C746" s="97"/>
      <c r="D746" s="97"/>
      <c r="E746" s="98"/>
      <c r="F746" s="37"/>
      <c r="G746" s="37"/>
      <c r="H746" s="37"/>
      <c r="I746" s="160"/>
      <c r="J746" s="37"/>
      <c r="K746" s="37"/>
      <c r="L746" s="38"/>
      <c r="M746" s="38"/>
      <c r="N746" s="38"/>
      <c r="O746" s="38"/>
      <c r="P746" s="38"/>
      <c r="Q746" s="38"/>
      <c r="R746" s="38"/>
      <c r="S746" s="38"/>
      <c r="T746" s="39"/>
      <c r="U746" s="92"/>
      <c r="W746" s="161"/>
      <c r="X746" s="39"/>
      <c r="Y746" s="39"/>
    </row>
    <row r="747" spans="1:25" ht="18.75" x14ac:dyDescent="0.25">
      <c r="A747" s="37"/>
      <c r="B747" s="37"/>
      <c r="C747" s="157"/>
      <c r="D747" s="157"/>
      <c r="E747" s="162"/>
      <c r="F747" s="37"/>
      <c r="G747" s="37"/>
      <c r="H747" s="37"/>
      <c r="I747" s="160"/>
      <c r="J747" s="37"/>
      <c r="K747" s="37"/>
      <c r="L747" s="38"/>
      <c r="M747" s="38"/>
      <c r="N747" s="38"/>
      <c r="O747" s="38"/>
      <c r="P747" s="38"/>
      <c r="Q747" s="38"/>
      <c r="R747" s="38"/>
      <c r="S747" s="38"/>
      <c r="T747" s="39"/>
      <c r="U747" s="92"/>
      <c r="W747" s="161"/>
      <c r="X747" s="39"/>
      <c r="Y747" s="39"/>
    </row>
    <row r="748" spans="1:25" ht="88.5" customHeight="1" x14ac:dyDescent="0.25">
      <c r="A748" s="37"/>
      <c r="B748" s="37"/>
      <c r="C748" s="97"/>
      <c r="D748" s="97"/>
      <c r="E748" s="98"/>
      <c r="F748" s="37"/>
      <c r="G748" s="37"/>
      <c r="H748" s="37"/>
      <c r="I748" s="160"/>
      <c r="J748" s="37"/>
      <c r="K748" s="37"/>
      <c r="L748" s="38"/>
      <c r="M748" s="38"/>
      <c r="N748" s="38"/>
      <c r="O748" s="38"/>
      <c r="P748" s="38"/>
      <c r="Q748" s="38"/>
      <c r="R748" s="38"/>
      <c r="S748" s="38"/>
      <c r="T748" s="39"/>
      <c r="U748" s="92"/>
      <c r="W748" s="161"/>
      <c r="X748" s="39"/>
      <c r="Y748" s="39"/>
    </row>
    <row r="749" spans="1:25" ht="18.75" x14ac:dyDescent="0.25">
      <c r="A749" s="37"/>
      <c r="B749" s="37"/>
      <c r="C749" s="97"/>
      <c r="D749" s="97"/>
      <c r="E749" s="98"/>
      <c r="F749" s="37"/>
      <c r="G749" s="37"/>
      <c r="H749" s="37"/>
      <c r="I749" s="37"/>
      <c r="J749" s="37"/>
      <c r="K749" s="37"/>
      <c r="L749" s="38"/>
      <c r="M749" s="38"/>
      <c r="N749" s="38"/>
      <c r="O749" s="38"/>
      <c r="P749" s="38"/>
      <c r="Q749" s="38"/>
      <c r="R749" s="38"/>
      <c r="S749" s="38"/>
      <c r="T749" s="39"/>
      <c r="U749" s="92"/>
      <c r="W749" s="39"/>
      <c r="X749" s="39"/>
      <c r="Y749" s="39"/>
    </row>
    <row r="750" spans="1:25" ht="18.75" x14ac:dyDescent="0.25">
      <c r="A750" s="37"/>
      <c r="B750" s="37"/>
      <c r="C750" s="157"/>
      <c r="D750" s="157"/>
      <c r="E750" s="98"/>
      <c r="F750" s="157"/>
      <c r="G750" s="157"/>
      <c r="H750" s="37"/>
      <c r="I750" s="37"/>
      <c r="J750" s="37"/>
      <c r="K750" s="37"/>
      <c r="L750" s="38"/>
      <c r="M750" s="38"/>
      <c r="N750" s="38"/>
      <c r="O750" s="38"/>
      <c r="P750" s="38"/>
      <c r="Q750" s="38"/>
      <c r="R750" s="38"/>
      <c r="S750" s="38"/>
      <c r="T750" s="39"/>
      <c r="U750" s="92"/>
      <c r="W750" s="39"/>
      <c r="X750" s="39"/>
      <c r="Y750" s="39"/>
    </row>
    <row r="751" spans="1:25" ht="18.75" x14ac:dyDescent="0.25">
      <c r="A751" s="37"/>
      <c r="B751" s="37"/>
      <c r="C751" s="162"/>
      <c r="D751" s="162"/>
      <c r="E751" s="162"/>
      <c r="F751" s="162"/>
      <c r="G751" s="162"/>
      <c r="H751" s="162"/>
      <c r="I751" s="162"/>
      <c r="J751" s="162"/>
      <c r="K751" s="162"/>
      <c r="L751" s="162"/>
      <c r="M751" s="162"/>
      <c r="N751" s="38"/>
      <c r="O751" s="38"/>
      <c r="P751" s="38"/>
      <c r="Q751" s="38"/>
      <c r="R751" s="163"/>
      <c r="S751" s="163"/>
      <c r="T751" s="39"/>
      <c r="U751" s="92"/>
      <c r="W751" s="39"/>
      <c r="X751" s="39"/>
      <c r="Y751" s="39"/>
    </row>
    <row r="752" spans="1:25" ht="18.75" x14ac:dyDescent="0.25">
      <c r="A752" s="37"/>
      <c r="B752" s="37"/>
      <c r="C752" s="97"/>
      <c r="D752" s="97"/>
      <c r="E752" s="98"/>
      <c r="F752" s="37"/>
      <c r="G752" s="37"/>
      <c r="H752" s="37"/>
      <c r="I752" s="37"/>
      <c r="J752" s="37"/>
      <c r="K752" s="37"/>
      <c r="L752" s="38"/>
      <c r="M752" s="38"/>
      <c r="N752" s="38"/>
      <c r="O752" s="38"/>
      <c r="P752" s="38"/>
      <c r="Q752" s="38"/>
      <c r="R752" s="38"/>
      <c r="S752" s="38"/>
      <c r="T752" s="39"/>
      <c r="U752" s="92"/>
      <c r="W752" s="39"/>
      <c r="X752" s="39"/>
      <c r="Y752" s="39"/>
    </row>
    <row r="753" spans="1:25" ht="18.75" x14ac:dyDescent="0.25">
      <c r="A753" s="37"/>
      <c r="B753" s="37"/>
      <c r="C753" s="97"/>
      <c r="D753" s="97"/>
      <c r="E753" s="98"/>
      <c r="F753" s="37"/>
      <c r="G753" s="37"/>
      <c r="H753" s="37"/>
      <c r="I753" s="37"/>
      <c r="J753" s="37"/>
      <c r="K753" s="37"/>
      <c r="L753" s="38"/>
      <c r="M753" s="38"/>
      <c r="N753" s="38"/>
      <c r="O753" s="38"/>
      <c r="P753" s="38"/>
      <c r="Q753" s="38"/>
      <c r="R753" s="38"/>
      <c r="S753" s="38"/>
      <c r="T753" s="39"/>
      <c r="U753" s="92"/>
      <c r="W753" s="39"/>
      <c r="X753" s="39"/>
      <c r="Y753" s="39"/>
    </row>
    <row r="754" spans="1:25" ht="18.75" x14ac:dyDescent="0.25">
      <c r="A754" s="37"/>
      <c r="B754" s="37"/>
      <c r="C754" s="97"/>
      <c r="D754" s="97"/>
      <c r="E754" s="98"/>
      <c r="F754" s="37"/>
      <c r="G754" s="37"/>
      <c r="H754" s="37"/>
      <c r="I754" s="37"/>
      <c r="J754" s="37"/>
      <c r="K754" s="37"/>
      <c r="L754" s="38"/>
      <c r="M754" s="38"/>
      <c r="N754" s="38"/>
      <c r="O754" s="38"/>
      <c r="P754" s="38"/>
      <c r="Q754" s="38"/>
      <c r="R754" s="38"/>
      <c r="S754" s="38"/>
      <c r="T754" s="39"/>
      <c r="U754" s="92"/>
      <c r="W754" s="39"/>
      <c r="X754" s="39"/>
      <c r="Y754" s="39"/>
    </row>
    <row r="755" spans="1:25" ht="18.75" x14ac:dyDescent="0.25">
      <c r="A755" s="37"/>
      <c r="B755" s="37"/>
      <c r="C755" s="97"/>
      <c r="D755" s="97"/>
      <c r="E755" s="98"/>
      <c r="F755" s="37"/>
      <c r="G755" s="37"/>
      <c r="H755" s="37"/>
      <c r="I755" s="37"/>
      <c r="J755" s="37"/>
      <c r="K755" s="37"/>
      <c r="L755" s="38"/>
      <c r="M755" s="38"/>
      <c r="N755" s="38"/>
      <c r="O755" s="38"/>
      <c r="P755" s="38"/>
      <c r="Q755" s="38"/>
      <c r="R755" s="38"/>
      <c r="S755" s="38"/>
      <c r="T755" s="39"/>
      <c r="U755" s="92"/>
      <c r="W755" s="39"/>
      <c r="X755" s="39"/>
      <c r="Y755" s="39"/>
    </row>
    <row r="756" spans="1:25" ht="18.75" x14ac:dyDescent="0.25">
      <c r="A756" s="37"/>
      <c r="B756" s="37"/>
      <c r="C756" s="97"/>
      <c r="D756" s="97"/>
      <c r="E756" s="98"/>
      <c r="F756" s="37"/>
      <c r="G756" s="37"/>
      <c r="H756" s="37"/>
      <c r="I756" s="37"/>
      <c r="J756" s="37"/>
      <c r="K756" s="37"/>
      <c r="L756" s="38"/>
      <c r="M756" s="38"/>
      <c r="N756" s="38"/>
      <c r="O756" s="38"/>
      <c r="P756" s="38"/>
      <c r="Q756" s="38"/>
      <c r="R756" s="38"/>
      <c r="S756" s="38"/>
      <c r="T756" s="39"/>
      <c r="U756" s="92"/>
      <c r="W756" s="39"/>
      <c r="X756" s="39"/>
      <c r="Y756" s="39"/>
    </row>
    <row r="757" spans="1:25" ht="45" customHeight="1" x14ac:dyDescent="0.25">
      <c r="A757" s="37"/>
      <c r="B757" s="103"/>
      <c r="C757" s="162"/>
      <c r="D757" s="162"/>
      <c r="E757" s="162"/>
      <c r="F757" s="37"/>
      <c r="G757" s="37"/>
      <c r="H757" s="37"/>
      <c r="I757" s="160"/>
      <c r="J757" s="37"/>
      <c r="K757" s="37"/>
      <c r="L757" s="38"/>
      <c r="M757" s="38"/>
      <c r="N757" s="38"/>
      <c r="O757" s="38"/>
      <c r="P757" s="38"/>
      <c r="Q757" s="38"/>
      <c r="R757" s="38"/>
      <c r="S757" s="38"/>
      <c r="T757" s="39"/>
      <c r="U757" s="92"/>
      <c r="W757" s="39"/>
      <c r="X757" s="39"/>
      <c r="Y757" s="39"/>
    </row>
    <row r="758" spans="1:25" ht="18.75" x14ac:dyDescent="0.25">
      <c r="A758" s="37"/>
      <c r="B758" s="37"/>
      <c r="C758" s="97"/>
      <c r="D758" s="97"/>
      <c r="E758" s="98"/>
      <c r="F758" s="37"/>
      <c r="G758" s="37"/>
      <c r="H758" s="37"/>
      <c r="I758" s="37"/>
      <c r="J758" s="37"/>
      <c r="K758" s="37"/>
      <c r="L758" s="38"/>
      <c r="M758" s="38"/>
      <c r="N758" s="38"/>
      <c r="O758" s="38"/>
      <c r="P758" s="38"/>
      <c r="Q758" s="38"/>
      <c r="R758" s="38"/>
      <c r="S758" s="38"/>
      <c r="T758" s="39"/>
      <c r="U758" s="92"/>
      <c r="W758" s="39"/>
      <c r="X758" s="39"/>
      <c r="Y758" s="39"/>
    </row>
    <row r="759" spans="1:25" ht="18.75" x14ac:dyDescent="0.25">
      <c r="A759" s="37"/>
      <c r="B759" s="37"/>
      <c r="C759" s="97"/>
      <c r="D759" s="97"/>
      <c r="E759" s="98"/>
      <c r="F759" s="37"/>
      <c r="G759" s="37"/>
      <c r="H759" s="37"/>
      <c r="I759" s="37"/>
      <c r="J759" s="37"/>
      <c r="K759" s="37"/>
      <c r="L759" s="38"/>
      <c r="M759" s="38"/>
      <c r="N759" s="38"/>
      <c r="O759" s="38"/>
      <c r="P759" s="38"/>
      <c r="Q759" s="38"/>
      <c r="R759" s="38"/>
      <c r="S759" s="38"/>
      <c r="T759" s="39"/>
      <c r="U759" s="92"/>
      <c r="W759" s="39"/>
      <c r="X759" s="39"/>
      <c r="Y759" s="39"/>
    </row>
    <row r="760" spans="1:25" ht="18.75" x14ac:dyDescent="0.25">
      <c r="A760" s="37"/>
      <c r="B760" s="37"/>
      <c r="C760" s="97"/>
      <c r="D760" s="97"/>
      <c r="E760" s="98"/>
      <c r="F760" s="37"/>
      <c r="G760" s="37"/>
      <c r="H760" s="37"/>
      <c r="I760" s="37"/>
      <c r="J760" s="37"/>
      <c r="K760" s="37"/>
      <c r="L760" s="38"/>
      <c r="M760" s="38"/>
      <c r="N760" s="38"/>
      <c r="O760" s="38"/>
      <c r="P760" s="38"/>
      <c r="Q760" s="38"/>
      <c r="R760" s="38"/>
      <c r="S760" s="38"/>
      <c r="T760" s="39"/>
      <c r="U760" s="92"/>
      <c r="W760" s="39"/>
      <c r="X760" s="39"/>
      <c r="Y760" s="39"/>
    </row>
    <row r="761" spans="1:25" ht="18.75" x14ac:dyDescent="0.25">
      <c r="A761" s="37"/>
      <c r="B761" s="37"/>
      <c r="C761" s="97"/>
      <c r="D761" s="97"/>
      <c r="E761" s="98"/>
      <c r="F761" s="37"/>
      <c r="G761" s="37"/>
      <c r="H761" s="37"/>
      <c r="I761" s="37"/>
      <c r="J761" s="37"/>
      <c r="K761" s="37"/>
      <c r="L761" s="38"/>
      <c r="M761" s="38"/>
      <c r="N761" s="38"/>
      <c r="O761" s="38"/>
      <c r="P761" s="38"/>
      <c r="Q761" s="38"/>
      <c r="R761" s="38"/>
      <c r="S761" s="38"/>
      <c r="T761" s="39"/>
      <c r="U761" s="92"/>
      <c r="W761" s="39"/>
      <c r="X761" s="39"/>
      <c r="Y761" s="39"/>
    </row>
    <row r="762" spans="1:25" ht="18.75" x14ac:dyDescent="0.25">
      <c r="A762" s="37"/>
      <c r="B762" s="37"/>
      <c r="C762" s="97"/>
      <c r="D762" s="97"/>
      <c r="E762" s="98"/>
      <c r="F762" s="37"/>
      <c r="G762" s="37"/>
      <c r="H762" s="37"/>
      <c r="I762" s="37"/>
      <c r="J762" s="37"/>
      <c r="K762" s="37"/>
      <c r="L762" s="38"/>
      <c r="M762" s="38"/>
      <c r="N762" s="38"/>
      <c r="O762" s="38"/>
      <c r="P762" s="38"/>
      <c r="Q762" s="38"/>
      <c r="R762" s="38"/>
      <c r="S762" s="38"/>
      <c r="T762" s="39"/>
      <c r="U762" s="92"/>
      <c r="W762" s="39"/>
      <c r="X762" s="39"/>
      <c r="Y762" s="39"/>
    </row>
    <row r="763" spans="1:25" ht="18.75" x14ac:dyDescent="0.25">
      <c r="A763" s="37"/>
      <c r="B763" s="37"/>
      <c r="C763" s="97"/>
      <c r="D763" s="97"/>
      <c r="E763" s="98"/>
      <c r="F763" s="37"/>
      <c r="G763" s="37"/>
      <c r="H763" s="37"/>
      <c r="I763" s="37"/>
      <c r="J763" s="37"/>
      <c r="K763" s="37"/>
      <c r="L763" s="38"/>
      <c r="M763" s="38"/>
      <c r="N763" s="38"/>
      <c r="O763" s="38"/>
      <c r="P763" s="38"/>
      <c r="Q763" s="38"/>
      <c r="R763" s="38"/>
      <c r="S763" s="38"/>
      <c r="T763" s="39"/>
      <c r="U763" s="92"/>
      <c r="W763" s="39"/>
      <c r="X763" s="39"/>
      <c r="Y763" s="39"/>
    </row>
    <row r="764" spans="1:25" ht="18.75" x14ac:dyDescent="0.25">
      <c r="A764" s="37"/>
      <c r="B764" s="37"/>
      <c r="C764" s="97"/>
      <c r="D764" s="97"/>
      <c r="E764" s="98"/>
      <c r="F764" s="37"/>
      <c r="G764" s="37"/>
      <c r="H764" s="37"/>
      <c r="I764" s="37"/>
      <c r="J764" s="37"/>
      <c r="K764" s="37"/>
      <c r="L764" s="38"/>
      <c r="M764" s="38"/>
      <c r="N764" s="38"/>
      <c r="O764" s="38"/>
      <c r="P764" s="38"/>
      <c r="Q764" s="38"/>
      <c r="R764" s="38"/>
      <c r="S764" s="38"/>
      <c r="T764" s="39"/>
      <c r="U764" s="92"/>
      <c r="W764" s="39"/>
      <c r="X764" s="39"/>
      <c r="Y764" s="39"/>
    </row>
    <row r="765" spans="1:25" ht="18.75" x14ac:dyDescent="0.25">
      <c r="A765" s="37"/>
      <c r="B765" s="37"/>
      <c r="C765" s="97"/>
      <c r="D765" s="97"/>
      <c r="E765" s="98"/>
      <c r="F765" s="37"/>
      <c r="G765" s="37"/>
      <c r="H765" s="37"/>
      <c r="I765" s="37"/>
      <c r="J765" s="37"/>
      <c r="K765" s="37"/>
      <c r="L765" s="38"/>
      <c r="M765" s="38"/>
      <c r="N765" s="38"/>
      <c r="O765" s="38"/>
      <c r="P765" s="38"/>
      <c r="Q765" s="38"/>
      <c r="R765" s="38"/>
      <c r="S765" s="38"/>
      <c r="T765" s="39"/>
      <c r="U765" s="92"/>
      <c r="W765" s="39"/>
      <c r="X765" s="39"/>
      <c r="Y765" s="39"/>
    </row>
    <row r="766" spans="1:25" ht="18.75" x14ac:dyDescent="0.25">
      <c r="A766" s="37"/>
      <c r="B766" s="37"/>
      <c r="C766" s="97"/>
      <c r="D766" s="97"/>
      <c r="E766" s="98"/>
      <c r="F766" s="37"/>
      <c r="G766" s="37"/>
      <c r="H766" s="37"/>
      <c r="I766" s="37"/>
      <c r="J766" s="37"/>
      <c r="K766" s="37"/>
      <c r="L766" s="38"/>
      <c r="M766" s="38"/>
      <c r="N766" s="38"/>
      <c r="O766" s="38"/>
      <c r="P766" s="38"/>
      <c r="Q766" s="38"/>
      <c r="R766" s="38"/>
      <c r="S766" s="38"/>
      <c r="T766" s="39"/>
      <c r="U766" s="92"/>
      <c r="W766" s="39"/>
      <c r="X766" s="39"/>
      <c r="Y766" s="39"/>
    </row>
    <row r="767" spans="1:25" ht="36.75" customHeight="1" x14ac:dyDescent="0.25">
      <c r="A767" s="37"/>
      <c r="B767" s="103"/>
      <c r="C767" s="157"/>
      <c r="D767" s="157"/>
      <c r="E767" s="162"/>
      <c r="F767" s="37"/>
      <c r="G767" s="37"/>
      <c r="H767" s="37"/>
      <c r="I767" s="160"/>
      <c r="J767" s="37"/>
      <c r="K767" s="37"/>
      <c r="L767" s="38"/>
      <c r="M767" s="38"/>
      <c r="N767" s="38"/>
      <c r="O767" s="38"/>
      <c r="P767" s="38"/>
      <c r="Q767" s="38"/>
      <c r="R767" s="38"/>
      <c r="S767" s="38"/>
      <c r="T767" s="39"/>
      <c r="U767" s="92"/>
      <c r="W767" s="39"/>
      <c r="X767" s="39"/>
      <c r="Y767" s="39"/>
    </row>
    <row r="768" spans="1:25" ht="18.75" x14ac:dyDescent="0.25">
      <c r="A768" s="37"/>
      <c r="B768" s="37"/>
      <c r="C768" s="97"/>
      <c r="D768" s="97"/>
      <c r="E768" s="98"/>
      <c r="F768" s="37"/>
      <c r="G768" s="37"/>
      <c r="H768" s="37"/>
      <c r="I768" s="37"/>
      <c r="J768" s="37"/>
      <c r="K768" s="37"/>
      <c r="L768" s="38"/>
      <c r="M768" s="38"/>
      <c r="N768" s="38"/>
      <c r="O768" s="38"/>
      <c r="P768" s="38"/>
      <c r="Q768" s="38"/>
      <c r="R768" s="38"/>
      <c r="S768" s="38"/>
      <c r="T768" s="39"/>
      <c r="U768" s="92"/>
      <c r="W768" s="39"/>
      <c r="X768" s="39"/>
      <c r="Y768" s="39"/>
    </row>
    <row r="769" spans="1:25" ht="18.75" x14ac:dyDescent="0.25">
      <c r="A769" s="37"/>
      <c r="B769" s="37"/>
      <c r="C769" s="97"/>
      <c r="D769" s="97"/>
      <c r="E769" s="98"/>
      <c r="F769" s="37"/>
      <c r="G769" s="37"/>
      <c r="H769" s="37"/>
      <c r="I769" s="37"/>
      <c r="J769" s="37"/>
      <c r="K769" s="37"/>
      <c r="L769" s="38"/>
      <c r="M769" s="38"/>
      <c r="N769" s="38"/>
      <c r="O769" s="38"/>
      <c r="P769" s="38"/>
      <c r="Q769" s="38"/>
      <c r="R769" s="38"/>
      <c r="S769" s="38"/>
      <c r="T769" s="39"/>
      <c r="U769" s="92"/>
      <c r="W769" s="39"/>
      <c r="X769" s="39"/>
      <c r="Y769" s="39"/>
    </row>
    <row r="770" spans="1:25" ht="18.75" x14ac:dyDescent="0.25">
      <c r="A770" s="37"/>
      <c r="B770" s="37"/>
      <c r="C770" s="97"/>
      <c r="D770" s="97"/>
      <c r="E770" s="98"/>
      <c r="F770" s="37"/>
      <c r="G770" s="37"/>
      <c r="H770" s="37"/>
      <c r="I770" s="37"/>
      <c r="J770" s="37"/>
      <c r="K770" s="37"/>
      <c r="L770" s="38"/>
      <c r="M770" s="38"/>
      <c r="N770" s="38"/>
      <c r="O770" s="38"/>
      <c r="P770" s="38"/>
      <c r="Q770" s="38"/>
      <c r="R770" s="38"/>
      <c r="S770" s="38"/>
      <c r="T770" s="39"/>
      <c r="U770" s="92"/>
      <c r="W770" s="39"/>
      <c r="X770" s="39"/>
      <c r="Y770" s="39"/>
    </row>
    <row r="771" spans="1:25" ht="18.75" x14ac:dyDescent="0.25">
      <c r="A771" s="37"/>
      <c r="B771" s="37"/>
      <c r="C771" s="97"/>
      <c r="D771" s="97"/>
      <c r="E771" s="98"/>
      <c r="F771" s="37"/>
      <c r="G771" s="37"/>
      <c r="H771" s="37"/>
      <c r="I771" s="37"/>
      <c r="J771" s="37"/>
      <c r="K771" s="37"/>
      <c r="L771" s="38"/>
      <c r="M771" s="38"/>
      <c r="N771" s="38"/>
      <c r="O771" s="38"/>
      <c r="P771" s="38"/>
      <c r="Q771" s="38"/>
      <c r="R771" s="38"/>
      <c r="S771" s="38"/>
      <c r="T771" s="39"/>
      <c r="U771" s="92"/>
      <c r="W771" s="39"/>
      <c r="X771" s="39"/>
      <c r="Y771" s="39"/>
    </row>
    <row r="772" spans="1:25" ht="18.75" x14ac:dyDescent="0.25">
      <c r="A772" s="37"/>
      <c r="B772" s="37"/>
      <c r="C772" s="97"/>
      <c r="D772" s="97"/>
      <c r="E772" s="98"/>
      <c r="F772" s="37"/>
      <c r="G772" s="37"/>
      <c r="H772" s="37"/>
      <c r="I772" s="37"/>
      <c r="J772" s="37"/>
      <c r="K772" s="37"/>
      <c r="L772" s="38"/>
      <c r="M772" s="38"/>
      <c r="N772" s="38"/>
      <c r="O772" s="38"/>
      <c r="P772" s="38"/>
      <c r="Q772" s="38"/>
      <c r="R772" s="38"/>
      <c r="S772" s="38"/>
      <c r="T772" s="39"/>
      <c r="U772" s="92"/>
      <c r="W772" s="39"/>
      <c r="X772" s="39"/>
      <c r="Y772" s="39"/>
    </row>
    <row r="773" spans="1:25" ht="18.75" x14ac:dyDescent="0.25">
      <c r="A773" s="37"/>
      <c r="B773" s="37"/>
      <c r="C773" s="97"/>
      <c r="D773" s="97"/>
      <c r="E773" s="98"/>
      <c r="F773" s="37"/>
      <c r="G773" s="37"/>
      <c r="H773" s="37"/>
      <c r="I773" s="37"/>
      <c r="J773" s="37"/>
      <c r="K773" s="37"/>
      <c r="L773" s="38"/>
      <c r="M773" s="38"/>
      <c r="N773" s="38"/>
      <c r="O773" s="38"/>
      <c r="P773" s="38"/>
      <c r="Q773" s="38"/>
      <c r="R773" s="38"/>
      <c r="S773" s="38"/>
      <c r="T773" s="39"/>
      <c r="U773" s="92"/>
      <c r="W773" s="39"/>
      <c r="X773" s="39"/>
      <c r="Y773" s="39"/>
    </row>
    <row r="774" spans="1:25" ht="18.75" x14ac:dyDescent="0.25">
      <c r="A774" s="37"/>
      <c r="B774" s="37"/>
      <c r="C774" s="97"/>
      <c r="D774" s="97"/>
      <c r="E774" s="98"/>
      <c r="F774" s="37"/>
      <c r="G774" s="37"/>
      <c r="H774" s="37"/>
      <c r="I774" s="37"/>
      <c r="J774" s="37"/>
      <c r="K774" s="37"/>
      <c r="L774" s="38"/>
      <c r="M774" s="38"/>
      <c r="N774" s="38"/>
      <c r="O774" s="38"/>
      <c r="P774" s="38"/>
      <c r="Q774" s="38"/>
      <c r="R774" s="38"/>
      <c r="S774" s="38"/>
      <c r="T774" s="39"/>
      <c r="U774" s="92"/>
      <c r="W774" s="39"/>
      <c r="X774" s="39"/>
      <c r="Y774" s="39"/>
    </row>
    <row r="775" spans="1:25" ht="18.75" x14ac:dyDescent="0.25">
      <c r="A775" s="37"/>
      <c r="B775" s="37"/>
      <c r="C775" s="97"/>
      <c r="D775" s="97"/>
      <c r="E775" s="98"/>
      <c r="F775" s="37"/>
      <c r="G775" s="37"/>
      <c r="H775" s="37"/>
      <c r="I775" s="37"/>
      <c r="J775" s="37"/>
      <c r="K775" s="37"/>
      <c r="L775" s="38"/>
      <c r="M775" s="38"/>
      <c r="N775" s="38"/>
      <c r="O775" s="38"/>
      <c r="P775" s="38"/>
      <c r="Q775" s="38"/>
      <c r="R775" s="38"/>
      <c r="S775" s="38"/>
      <c r="T775" s="39"/>
      <c r="U775" s="92"/>
      <c r="W775" s="39"/>
      <c r="X775" s="39"/>
      <c r="Y775" s="39"/>
    </row>
    <row r="776" spans="1:25" ht="18.75" x14ac:dyDescent="0.25">
      <c r="A776" s="37"/>
      <c r="B776" s="37"/>
      <c r="C776" s="97"/>
      <c r="D776" s="97"/>
      <c r="E776" s="98"/>
      <c r="F776" s="37"/>
      <c r="G776" s="37"/>
      <c r="H776" s="37"/>
      <c r="I776" s="37"/>
      <c r="J776" s="37"/>
      <c r="K776" s="37"/>
      <c r="L776" s="38"/>
      <c r="M776" s="38"/>
      <c r="N776" s="38"/>
      <c r="O776" s="38"/>
      <c r="P776" s="38"/>
      <c r="Q776" s="38"/>
      <c r="R776" s="38"/>
      <c r="S776" s="38"/>
      <c r="T776" s="39"/>
      <c r="U776" s="92"/>
      <c r="W776" s="39"/>
      <c r="X776" s="39"/>
      <c r="Y776" s="39"/>
    </row>
    <row r="777" spans="1:25" ht="18.75" x14ac:dyDescent="0.25">
      <c r="A777" s="37"/>
      <c r="B777" s="37"/>
      <c r="C777" s="97"/>
      <c r="D777" s="97"/>
      <c r="E777" s="98"/>
      <c r="F777" s="37"/>
      <c r="G777" s="37"/>
      <c r="H777" s="37"/>
      <c r="I777" s="37"/>
      <c r="J777" s="37"/>
      <c r="K777" s="37"/>
      <c r="L777" s="38"/>
      <c r="M777" s="38"/>
      <c r="N777" s="38"/>
      <c r="O777" s="38"/>
      <c r="P777" s="38"/>
      <c r="Q777" s="38"/>
      <c r="R777" s="38"/>
      <c r="S777" s="38"/>
      <c r="T777" s="39"/>
      <c r="U777" s="92"/>
      <c r="W777" s="39"/>
      <c r="X777" s="39"/>
      <c r="Y777" s="39"/>
    </row>
    <row r="778" spans="1:25" ht="18.75" x14ac:dyDescent="0.25">
      <c r="A778" s="37"/>
      <c r="B778" s="37"/>
      <c r="C778" s="97"/>
      <c r="D778" s="97"/>
      <c r="E778" s="98"/>
      <c r="F778" s="37"/>
      <c r="G778" s="37"/>
      <c r="H778" s="37"/>
      <c r="I778" s="37"/>
      <c r="J778" s="37"/>
      <c r="K778" s="37"/>
      <c r="L778" s="38"/>
      <c r="M778" s="38"/>
      <c r="N778" s="38"/>
      <c r="O778" s="38"/>
      <c r="P778" s="38"/>
      <c r="Q778" s="38"/>
      <c r="R778" s="38"/>
      <c r="S778" s="38"/>
      <c r="T778" s="39"/>
      <c r="U778" s="92"/>
      <c r="W778" s="39"/>
      <c r="X778" s="39"/>
      <c r="Y778" s="39"/>
    </row>
    <row r="779" spans="1:25" ht="18.75" x14ac:dyDescent="0.25">
      <c r="A779" s="37"/>
      <c r="B779" s="37"/>
      <c r="C779" s="97"/>
      <c r="D779" s="97"/>
      <c r="E779" s="98"/>
      <c r="F779" s="37"/>
      <c r="G779" s="37"/>
      <c r="H779" s="37"/>
      <c r="I779" s="37"/>
      <c r="J779" s="37"/>
      <c r="K779" s="37"/>
      <c r="L779" s="38"/>
      <c r="M779" s="38"/>
      <c r="N779" s="38"/>
      <c r="O779" s="38"/>
      <c r="P779" s="38"/>
      <c r="Q779" s="38"/>
      <c r="R779" s="38"/>
      <c r="S779" s="38"/>
      <c r="T779" s="39"/>
      <c r="U779" s="92"/>
      <c r="W779" s="39"/>
      <c r="X779" s="39"/>
      <c r="Y779" s="39"/>
    </row>
    <row r="780" spans="1:25" ht="18.75" x14ac:dyDescent="0.25">
      <c r="A780" s="37"/>
      <c r="B780" s="37"/>
      <c r="C780" s="97"/>
      <c r="D780" s="97"/>
      <c r="E780" s="98"/>
      <c r="F780" s="37"/>
      <c r="G780" s="37"/>
      <c r="H780" s="37"/>
      <c r="I780" s="37"/>
      <c r="J780" s="37"/>
      <c r="K780" s="37"/>
      <c r="L780" s="38"/>
      <c r="M780" s="38"/>
      <c r="N780" s="38"/>
      <c r="O780" s="38"/>
      <c r="P780" s="38"/>
      <c r="Q780" s="38"/>
      <c r="R780" s="38"/>
      <c r="S780" s="38"/>
      <c r="T780" s="39"/>
      <c r="U780" s="92"/>
      <c r="W780" s="39"/>
      <c r="X780" s="39"/>
      <c r="Y780" s="39"/>
    </row>
    <row r="781" spans="1:25" ht="39.75" customHeight="1" x14ac:dyDescent="0.25">
      <c r="A781" s="37"/>
      <c r="B781" s="103"/>
      <c r="C781" s="157"/>
      <c r="D781" s="157"/>
      <c r="E781" s="162"/>
      <c r="F781" s="37"/>
      <c r="G781" s="37"/>
      <c r="H781" s="37"/>
      <c r="I781" s="160"/>
      <c r="J781" s="37"/>
      <c r="K781" s="37"/>
      <c r="L781" s="38"/>
      <c r="M781" s="38"/>
      <c r="N781" s="38"/>
      <c r="O781" s="38"/>
      <c r="P781" s="38"/>
      <c r="Q781" s="38"/>
      <c r="R781" s="38"/>
      <c r="S781" s="38"/>
      <c r="T781" s="39"/>
      <c r="U781" s="92"/>
      <c r="W781" s="39"/>
      <c r="X781" s="39"/>
      <c r="Y781" s="39"/>
    </row>
    <row r="782" spans="1:25" ht="18.75" x14ac:dyDescent="0.25">
      <c r="A782" s="37"/>
      <c r="B782" s="37"/>
      <c r="C782" s="97"/>
      <c r="D782" s="97"/>
      <c r="E782" s="98"/>
      <c r="F782" s="37"/>
      <c r="G782" s="37"/>
      <c r="H782" s="37"/>
      <c r="I782" s="37"/>
      <c r="J782" s="37"/>
      <c r="K782" s="37"/>
      <c r="L782" s="38"/>
      <c r="M782" s="38"/>
      <c r="N782" s="38"/>
      <c r="O782" s="38"/>
      <c r="P782" s="38"/>
      <c r="Q782" s="38"/>
      <c r="R782" s="38"/>
      <c r="S782" s="38"/>
      <c r="T782" s="39"/>
      <c r="U782" s="92"/>
      <c r="W782" s="39"/>
      <c r="X782" s="39"/>
      <c r="Y782" s="39"/>
    </row>
    <row r="783" spans="1:25" ht="18.75" x14ac:dyDescent="0.25">
      <c r="A783" s="37"/>
      <c r="B783" s="37"/>
      <c r="C783" s="97"/>
      <c r="D783" s="97"/>
      <c r="E783" s="98"/>
      <c r="F783" s="37"/>
      <c r="G783" s="37"/>
      <c r="H783" s="37"/>
      <c r="I783" s="37"/>
      <c r="J783" s="37"/>
      <c r="K783" s="37"/>
      <c r="L783" s="38"/>
      <c r="M783" s="38"/>
      <c r="N783" s="38"/>
      <c r="O783" s="38"/>
      <c r="P783" s="38"/>
      <c r="Q783" s="38"/>
      <c r="R783" s="38"/>
      <c r="S783" s="38"/>
      <c r="T783" s="39"/>
      <c r="U783" s="92"/>
      <c r="W783" s="39"/>
      <c r="X783" s="39"/>
      <c r="Y783" s="39"/>
    </row>
    <row r="784" spans="1:25" ht="18.75" x14ac:dyDescent="0.25">
      <c r="A784" s="37"/>
      <c r="B784" s="37"/>
      <c r="C784" s="97"/>
      <c r="D784" s="97"/>
      <c r="E784" s="98"/>
      <c r="F784" s="37"/>
      <c r="G784" s="37"/>
      <c r="H784" s="37"/>
      <c r="I784" s="37"/>
      <c r="J784" s="37"/>
      <c r="K784" s="37"/>
      <c r="L784" s="38"/>
      <c r="M784" s="38"/>
      <c r="N784" s="38"/>
      <c r="O784" s="38"/>
      <c r="P784" s="38"/>
      <c r="Q784" s="38"/>
      <c r="R784" s="38"/>
      <c r="S784" s="38"/>
      <c r="T784" s="39"/>
      <c r="U784" s="92"/>
      <c r="W784" s="39"/>
      <c r="X784" s="39"/>
      <c r="Y784" s="39"/>
    </row>
    <row r="785" spans="1:25" ht="18.75" x14ac:dyDescent="0.25">
      <c r="A785" s="37"/>
      <c r="B785" s="37"/>
      <c r="C785" s="97"/>
      <c r="D785" s="97"/>
      <c r="E785" s="98"/>
      <c r="F785" s="37"/>
      <c r="G785" s="37"/>
      <c r="H785" s="37"/>
      <c r="I785" s="37"/>
      <c r="J785" s="37"/>
      <c r="K785" s="37"/>
      <c r="L785" s="38"/>
      <c r="M785" s="38"/>
      <c r="N785" s="38"/>
      <c r="O785" s="38"/>
      <c r="P785" s="38"/>
      <c r="Q785" s="38"/>
      <c r="R785" s="38"/>
      <c r="S785" s="38"/>
      <c r="T785" s="39"/>
      <c r="U785" s="92"/>
      <c r="W785" s="39"/>
      <c r="X785" s="39"/>
      <c r="Y785" s="39"/>
    </row>
    <row r="786" spans="1:25" ht="18.75" x14ac:dyDescent="0.25">
      <c r="A786" s="37"/>
      <c r="B786" s="37"/>
      <c r="C786" s="97"/>
      <c r="D786" s="97"/>
      <c r="E786" s="98"/>
      <c r="F786" s="37"/>
      <c r="G786" s="37"/>
      <c r="H786" s="37"/>
      <c r="I786" s="37"/>
      <c r="J786" s="37"/>
      <c r="K786" s="37"/>
      <c r="L786" s="38"/>
      <c r="M786" s="38"/>
      <c r="N786" s="38"/>
      <c r="O786" s="38"/>
      <c r="P786" s="38"/>
      <c r="Q786" s="38"/>
      <c r="R786" s="38"/>
      <c r="S786" s="38"/>
      <c r="T786" s="39"/>
      <c r="U786" s="92"/>
      <c r="W786" s="39"/>
      <c r="X786" s="39"/>
      <c r="Y786" s="39"/>
    </row>
    <row r="787" spans="1:25" ht="18.75" x14ac:dyDescent="0.25">
      <c r="A787" s="37"/>
      <c r="B787" s="37"/>
      <c r="C787" s="97"/>
      <c r="D787" s="97"/>
      <c r="E787" s="98"/>
      <c r="F787" s="37"/>
      <c r="G787" s="37"/>
      <c r="H787" s="37"/>
      <c r="I787" s="37"/>
      <c r="J787" s="37"/>
      <c r="K787" s="37"/>
      <c r="L787" s="38"/>
      <c r="M787" s="38"/>
      <c r="N787" s="38"/>
      <c r="O787" s="38"/>
      <c r="P787" s="38"/>
      <c r="Q787" s="38"/>
      <c r="R787" s="38"/>
      <c r="S787" s="38"/>
      <c r="T787" s="39"/>
      <c r="U787" s="92"/>
      <c r="W787" s="39"/>
      <c r="X787" s="39"/>
      <c r="Y787" s="39"/>
    </row>
    <row r="788" spans="1:25" ht="18.75" x14ac:dyDescent="0.25">
      <c r="A788" s="37"/>
      <c r="B788" s="37"/>
      <c r="C788" s="97"/>
      <c r="D788" s="97"/>
      <c r="E788" s="98"/>
      <c r="F788" s="37"/>
      <c r="G788" s="37"/>
      <c r="H788" s="37"/>
      <c r="I788" s="37"/>
      <c r="J788" s="37"/>
      <c r="K788" s="37"/>
      <c r="L788" s="38"/>
      <c r="M788" s="38"/>
      <c r="N788" s="38"/>
      <c r="O788" s="38"/>
      <c r="P788" s="38"/>
      <c r="Q788" s="38"/>
      <c r="R788" s="38"/>
      <c r="S788" s="38"/>
      <c r="T788" s="39"/>
      <c r="U788" s="92"/>
      <c r="W788" s="39"/>
      <c r="X788" s="39"/>
      <c r="Y788" s="39"/>
    </row>
    <row r="789" spans="1:25" ht="18.75" x14ac:dyDescent="0.25">
      <c r="A789" s="37"/>
      <c r="B789" s="37"/>
      <c r="C789" s="97"/>
      <c r="D789" s="97"/>
      <c r="E789" s="98"/>
      <c r="F789" s="37"/>
      <c r="G789" s="37"/>
      <c r="H789" s="37"/>
      <c r="I789" s="37"/>
      <c r="J789" s="37"/>
      <c r="K789" s="37"/>
      <c r="L789" s="38"/>
      <c r="M789" s="38"/>
      <c r="N789" s="38"/>
      <c r="O789" s="38"/>
      <c r="P789" s="38"/>
      <c r="Q789" s="38"/>
      <c r="R789" s="38"/>
      <c r="S789" s="38"/>
      <c r="T789" s="39"/>
      <c r="U789" s="92"/>
      <c r="W789" s="39"/>
      <c r="X789" s="39"/>
      <c r="Y789" s="39"/>
    </row>
    <row r="790" spans="1:25" ht="18.75" x14ac:dyDescent="0.25">
      <c r="A790" s="37"/>
      <c r="B790" s="37"/>
      <c r="C790" s="97"/>
      <c r="D790" s="97"/>
      <c r="E790" s="98"/>
      <c r="F790" s="37"/>
      <c r="G790" s="37"/>
      <c r="H790" s="37"/>
      <c r="I790" s="37"/>
      <c r="J790" s="37"/>
      <c r="K790" s="37"/>
      <c r="L790" s="38"/>
      <c r="M790" s="38"/>
      <c r="N790" s="38"/>
      <c r="O790" s="38"/>
      <c r="P790" s="38"/>
      <c r="Q790" s="38"/>
      <c r="R790" s="38"/>
      <c r="S790" s="38"/>
      <c r="T790" s="39"/>
      <c r="U790" s="92"/>
      <c r="W790" s="39"/>
      <c r="X790" s="39"/>
      <c r="Y790" s="39"/>
    </row>
    <row r="791" spans="1:25" ht="18.75" x14ac:dyDescent="0.25">
      <c r="A791" s="37"/>
      <c r="B791" s="37"/>
      <c r="C791" s="97"/>
      <c r="D791" s="97"/>
      <c r="E791" s="98"/>
      <c r="F791" s="37"/>
      <c r="G791" s="37"/>
      <c r="H791" s="37"/>
      <c r="I791" s="37"/>
      <c r="J791" s="37"/>
      <c r="K791" s="37"/>
      <c r="L791" s="38"/>
      <c r="M791" s="38"/>
      <c r="N791" s="38"/>
      <c r="O791" s="38"/>
      <c r="P791" s="38"/>
      <c r="Q791" s="38"/>
      <c r="R791" s="38"/>
      <c r="S791" s="38"/>
      <c r="T791" s="39"/>
      <c r="U791" s="92"/>
      <c r="W791" s="39"/>
      <c r="X791" s="39"/>
      <c r="Y791" s="39"/>
    </row>
    <row r="792" spans="1:25" ht="18.75" x14ac:dyDescent="0.25">
      <c r="A792" s="37"/>
      <c r="B792" s="37"/>
      <c r="C792" s="97"/>
      <c r="D792" s="97"/>
      <c r="E792" s="98"/>
      <c r="F792" s="37"/>
      <c r="G792" s="37"/>
      <c r="H792" s="37"/>
      <c r="I792" s="37"/>
      <c r="J792" s="37"/>
      <c r="K792" s="37"/>
      <c r="L792" s="38"/>
      <c r="M792" s="38"/>
      <c r="N792" s="38"/>
      <c r="O792" s="38"/>
      <c r="P792" s="38"/>
      <c r="Q792" s="38"/>
      <c r="R792" s="38"/>
      <c r="S792" s="38"/>
      <c r="T792" s="39"/>
      <c r="U792" s="92"/>
      <c r="W792" s="39"/>
      <c r="X792" s="39"/>
      <c r="Y792" s="39"/>
    </row>
    <row r="793" spans="1:25" ht="37.5" customHeight="1" x14ac:dyDescent="0.25">
      <c r="A793" s="37"/>
      <c r="B793" s="103"/>
      <c r="C793" s="157"/>
      <c r="D793" s="157"/>
      <c r="E793" s="162"/>
      <c r="F793" s="37"/>
      <c r="G793" s="37"/>
      <c r="H793" s="37"/>
      <c r="I793" s="160"/>
      <c r="J793" s="164"/>
      <c r="K793" s="37"/>
      <c r="L793" s="38"/>
      <c r="M793" s="38"/>
      <c r="N793" s="38"/>
      <c r="O793" s="38"/>
      <c r="P793" s="38"/>
      <c r="Q793" s="38"/>
      <c r="R793" s="38"/>
      <c r="S793" s="38"/>
      <c r="T793" s="39"/>
      <c r="U793" s="92"/>
      <c r="W793" s="39"/>
      <c r="X793" s="39"/>
      <c r="Y793" s="39"/>
    </row>
    <row r="794" spans="1:25" ht="18.75" x14ac:dyDescent="0.25">
      <c r="A794" s="37"/>
      <c r="B794" s="37"/>
      <c r="C794" s="97"/>
      <c r="D794" s="97"/>
      <c r="E794" s="98"/>
      <c r="F794" s="37"/>
      <c r="G794" s="37"/>
      <c r="H794" s="37"/>
      <c r="I794" s="37"/>
      <c r="J794" s="37"/>
      <c r="K794" s="37"/>
      <c r="L794" s="38"/>
      <c r="M794" s="38"/>
      <c r="N794" s="38"/>
      <c r="O794" s="38"/>
      <c r="P794" s="38"/>
      <c r="Q794" s="38"/>
      <c r="R794" s="38"/>
      <c r="S794" s="38"/>
      <c r="T794" s="39"/>
      <c r="U794" s="92"/>
      <c r="W794" s="39"/>
      <c r="X794" s="39"/>
      <c r="Y794" s="39"/>
    </row>
    <row r="795" spans="1:25" ht="18.75" x14ac:dyDescent="0.25">
      <c r="A795" s="37"/>
      <c r="B795" s="37"/>
      <c r="C795" s="97"/>
      <c r="D795" s="97"/>
      <c r="E795" s="98"/>
      <c r="F795" s="37"/>
      <c r="G795" s="37"/>
      <c r="H795" s="37"/>
      <c r="I795" s="37"/>
      <c r="J795" s="37"/>
      <c r="K795" s="37"/>
      <c r="L795" s="38"/>
      <c r="M795" s="38"/>
      <c r="N795" s="38"/>
      <c r="O795" s="38"/>
      <c r="P795" s="38"/>
      <c r="Q795" s="38"/>
      <c r="R795" s="38"/>
      <c r="S795" s="38"/>
      <c r="T795" s="39"/>
      <c r="U795" s="92"/>
      <c r="W795" s="39"/>
      <c r="X795" s="39"/>
      <c r="Y795" s="39"/>
    </row>
    <row r="796" spans="1:25" ht="18.75" x14ac:dyDescent="0.25">
      <c r="A796" s="37"/>
      <c r="B796" s="37"/>
      <c r="C796" s="97"/>
      <c r="D796" s="97"/>
      <c r="E796" s="98"/>
      <c r="F796" s="37"/>
      <c r="G796" s="37"/>
      <c r="H796" s="37"/>
      <c r="I796" s="37"/>
      <c r="J796" s="37"/>
      <c r="K796" s="37"/>
      <c r="L796" s="38"/>
      <c r="M796" s="38"/>
      <c r="N796" s="38"/>
      <c r="O796" s="38"/>
      <c r="P796" s="38"/>
      <c r="Q796" s="38"/>
      <c r="R796" s="38"/>
      <c r="S796" s="38"/>
      <c r="T796" s="39"/>
      <c r="U796" s="92"/>
      <c r="W796" s="39"/>
      <c r="X796" s="39"/>
      <c r="Y796" s="39"/>
    </row>
    <row r="797" spans="1:25" ht="36" customHeight="1" x14ac:dyDescent="0.25">
      <c r="A797" s="37"/>
      <c r="B797" s="103"/>
      <c r="C797" s="157"/>
      <c r="D797" s="157"/>
      <c r="E797" s="162"/>
      <c r="F797" s="37"/>
      <c r="G797" s="37"/>
      <c r="H797" s="37"/>
      <c r="I797" s="160"/>
      <c r="J797" s="37"/>
      <c r="K797" s="37"/>
      <c r="L797" s="38"/>
      <c r="M797" s="38"/>
      <c r="N797" s="38"/>
      <c r="O797" s="38"/>
      <c r="P797" s="38"/>
      <c r="Q797" s="38"/>
      <c r="R797" s="38"/>
      <c r="S797" s="38"/>
      <c r="T797" s="39"/>
      <c r="U797" s="92"/>
      <c r="W797" s="39"/>
      <c r="X797" s="39"/>
      <c r="Y797" s="39"/>
    </row>
    <row r="798" spans="1:25" ht="18.75" x14ac:dyDescent="0.25">
      <c r="A798" s="37"/>
      <c r="B798" s="37"/>
      <c r="C798" s="97"/>
      <c r="D798" s="97"/>
      <c r="E798" s="98"/>
      <c r="F798" s="37"/>
      <c r="G798" s="37"/>
      <c r="H798" s="37"/>
      <c r="I798" s="37"/>
      <c r="J798" s="37"/>
      <c r="K798" s="37"/>
      <c r="L798" s="38"/>
      <c r="M798" s="38"/>
      <c r="N798" s="38"/>
      <c r="O798" s="38"/>
      <c r="P798" s="38"/>
      <c r="Q798" s="38"/>
      <c r="R798" s="38"/>
      <c r="S798" s="38"/>
      <c r="T798" s="39"/>
      <c r="U798" s="92"/>
      <c r="W798" s="39"/>
      <c r="X798" s="39"/>
      <c r="Y798" s="39"/>
    </row>
    <row r="799" spans="1:25" ht="18.75" x14ac:dyDescent="0.25">
      <c r="A799" s="37"/>
      <c r="B799" s="37"/>
      <c r="C799" s="97"/>
      <c r="D799" s="97"/>
      <c r="E799" s="98"/>
      <c r="F799" s="37"/>
      <c r="G799" s="37"/>
      <c r="H799" s="37"/>
      <c r="I799" s="37"/>
      <c r="J799" s="37"/>
      <c r="K799" s="37"/>
      <c r="L799" s="38"/>
      <c r="M799" s="38"/>
      <c r="N799" s="38"/>
      <c r="O799" s="38"/>
      <c r="P799" s="38"/>
      <c r="Q799" s="38"/>
      <c r="R799" s="38"/>
      <c r="S799" s="38"/>
      <c r="T799" s="39"/>
      <c r="U799" s="92"/>
      <c r="W799" s="39"/>
      <c r="X799" s="39"/>
      <c r="Y799" s="39"/>
    </row>
    <row r="800" spans="1:25" ht="18.75" x14ac:dyDescent="0.25">
      <c r="A800" s="37"/>
      <c r="B800" s="37"/>
      <c r="C800" s="97"/>
      <c r="D800" s="97"/>
      <c r="E800" s="98"/>
      <c r="F800" s="37"/>
      <c r="G800" s="37"/>
      <c r="H800" s="37"/>
      <c r="I800" s="37"/>
      <c r="J800" s="37"/>
      <c r="K800" s="37"/>
      <c r="L800" s="38"/>
      <c r="M800" s="38"/>
      <c r="N800" s="38"/>
      <c r="O800" s="38"/>
      <c r="P800" s="38"/>
      <c r="Q800" s="38"/>
      <c r="R800" s="38"/>
      <c r="S800" s="38"/>
      <c r="T800" s="39"/>
      <c r="U800" s="92"/>
      <c r="W800" s="39"/>
      <c r="X800" s="39"/>
      <c r="Y800" s="39"/>
    </row>
    <row r="801" spans="1:25" ht="18.75" x14ac:dyDescent="0.25">
      <c r="A801" s="37"/>
      <c r="B801" s="37"/>
      <c r="C801" s="97"/>
      <c r="D801" s="97"/>
      <c r="E801" s="98"/>
      <c r="F801" s="37"/>
      <c r="G801" s="37"/>
      <c r="H801" s="37"/>
      <c r="I801" s="37"/>
      <c r="J801" s="37"/>
      <c r="K801" s="37"/>
      <c r="L801" s="38"/>
      <c r="M801" s="38"/>
      <c r="N801" s="38"/>
      <c r="O801" s="38"/>
      <c r="P801" s="38"/>
      <c r="Q801" s="38"/>
      <c r="R801" s="38"/>
      <c r="S801" s="38"/>
      <c r="T801" s="39"/>
      <c r="U801" s="92"/>
      <c r="W801" s="39"/>
      <c r="X801" s="39"/>
      <c r="Y801" s="39"/>
    </row>
    <row r="802" spans="1:25" ht="18.75" x14ac:dyDescent="0.25">
      <c r="A802" s="37"/>
      <c r="B802" s="37"/>
      <c r="C802" s="97"/>
      <c r="D802" s="97"/>
      <c r="E802" s="98"/>
      <c r="F802" s="37"/>
      <c r="G802" s="37"/>
      <c r="H802" s="37"/>
      <c r="I802" s="37"/>
      <c r="J802" s="37"/>
      <c r="K802" s="37"/>
      <c r="L802" s="38"/>
      <c r="M802" s="38"/>
      <c r="N802" s="38"/>
      <c r="O802" s="38"/>
      <c r="P802" s="38"/>
      <c r="Q802" s="38"/>
      <c r="R802" s="38"/>
      <c r="S802" s="38"/>
      <c r="T802" s="39"/>
      <c r="U802" s="92"/>
      <c r="W802" s="39"/>
      <c r="X802" s="39"/>
      <c r="Y802" s="39"/>
    </row>
    <row r="803" spans="1:25" ht="18.75" x14ac:dyDescent="0.25">
      <c r="A803" s="37"/>
      <c r="B803" s="37"/>
      <c r="C803" s="97"/>
      <c r="D803" s="97"/>
      <c r="E803" s="98"/>
      <c r="F803" s="37"/>
      <c r="G803" s="37"/>
      <c r="H803" s="37"/>
      <c r="I803" s="37"/>
      <c r="J803" s="37"/>
      <c r="K803" s="37"/>
      <c r="L803" s="38"/>
      <c r="M803" s="38"/>
      <c r="N803" s="38"/>
      <c r="O803" s="38"/>
      <c r="P803" s="38"/>
      <c r="Q803" s="38"/>
      <c r="R803" s="38"/>
      <c r="S803" s="38"/>
      <c r="T803" s="39"/>
      <c r="U803" s="92"/>
      <c r="W803" s="39"/>
      <c r="X803" s="39"/>
      <c r="Y803" s="39"/>
    </row>
    <row r="804" spans="1:25" ht="18.75" x14ac:dyDescent="0.25">
      <c r="A804" s="37"/>
      <c r="B804" s="37"/>
      <c r="C804" s="97"/>
      <c r="D804" s="97"/>
      <c r="E804" s="98"/>
      <c r="F804" s="37"/>
      <c r="G804" s="37"/>
      <c r="H804" s="37"/>
      <c r="I804" s="37"/>
      <c r="J804" s="37"/>
      <c r="K804" s="37"/>
      <c r="L804" s="38"/>
      <c r="M804" s="38"/>
      <c r="N804" s="38"/>
      <c r="O804" s="38"/>
      <c r="P804" s="38"/>
      <c r="Q804" s="38"/>
      <c r="R804" s="38"/>
      <c r="S804" s="38"/>
      <c r="T804" s="39"/>
      <c r="U804" s="92"/>
      <c r="W804" s="39"/>
      <c r="X804" s="39"/>
      <c r="Y804" s="39"/>
    </row>
    <row r="805" spans="1:25" ht="18.75" x14ac:dyDescent="0.25">
      <c r="A805" s="37"/>
      <c r="B805" s="37"/>
      <c r="C805" s="97"/>
      <c r="D805" s="97"/>
      <c r="E805" s="98"/>
      <c r="F805" s="37"/>
      <c r="G805" s="37"/>
      <c r="H805" s="37"/>
      <c r="I805" s="37"/>
      <c r="J805" s="37"/>
      <c r="K805" s="37"/>
      <c r="L805" s="38"/>
      <c r="M805" s="38"/>
      <c r="N805" s="38"/>
      <c r="O805" s="38"/>
      <c r="P805" s="38"/>
      <c r="Q805" s="38"/>
      <c r="R805" s="38"/>
      <c r="S805" s="38"/>
      <c r="T805" s="39"/>
      <c r="U805" s="92"/>
      <c r="W805" s="39"/>
      <c r="X805" s="39"/>
      <c r="Y805" s="39"/>
    </row>
    <row r="806" spans="1:25" ht="18.75" x14ac:dyDescent="0.25">
      <c r="A806" s="37"/>
      <c r="B806" s="37"/>
      <c r="C806" s="97"/>
      <c r="D806" s="97"/>
      <c r="E806" s="98"/>
      <c r="F806" s="37"/>
      <c r="G806" s="37"/>
      <c r="H806" s="37"/>
      <c r="I806" s="37"/>
      <c r="J806" s="37"/>
      <c r="K806" s="37"/>
      <c r="L806" s="38"/>
      <c r="M806" s="38"/>
      <c r="N806" s="38"/>
      <c r="O806" s="38"/>
      <c r="P806" s="38"/>
      <c r="Q806" s="38"/>
      <c r="R806" s="38"/>
      <c r="S806" s="38"/>
      <c r="T806" s="39"/>
      <c r="U806" s="92"/>
      <c r="W806" s="39"/>
      <c r="X806" s="39"/>
      <c r="Y806" s="39"/>
    </row>
    <row r="807" spans="1:25" ht="18.75" x14ac:dyDescent="0.25">
      <c r="A807" s="37"/>
      <c r="B807" s="37"/>
      <c r="C807" s="97"/>
      <c r="D807" s="97"/>
      <c r="E807" s="98"/>
      <c r="F807" s="37"/>
      <c r="G807" s="37"/>
      <c r="H807" s="37"/>
      <c r="I807" s="37"/>
      <c r="J807" s="37"/>
      <c r="K807" s="37"/>
      <c r="L807" s="38"/>
      <c r="M807" s="38"/>
      <c r="N807" s="38"/>
      <c r="O807" s="38"/>
      <c r="P807" s="38"/>
      <c r="Q807" s="38"/>
      <c r="R807" s="38"/>
      <c r="S807" s="38"/>
      <c r="T807" s="39"/>
      <c r="U807" s="92"/>
      <c r="W807" s="39"/>
      <c r="X807" s="39"/>
      <c r="Y807" s="39"/>
    </row>
    <row r="808" spans="1:25" ht="18.75" x14ac:dyDescent="0.25">
      <c r="A808" s="37"/>
      <c r="B808" s="37"/>
      <c r="C808" s="97"/>
      <c r="D808" s="97"/>
      <c r="E808" s="98"/>
      <c r="F808" s="37"/>
      <c r="G808" s="37"/>
      <c r="H808" s="37"/>
      <c r="I808" s="37"/>
      <c r="J808" s="37"/>
      <c r="K808" s="37"/>
      <c r="L808" s="38"/>
      <c r="M808" s="38"/>
      <c r="N808" s="38"/>
      <c r="O808" s="38"/>
      <c r="P808" s="38"/>
      <c r="Q808" s="38"/>
      <c r="R808" s="38"/>
      <c r="S808" s="38"/>
      <c r="T808" s="39"/>
      <c r="U808" s="92"/>
      <c r="W808" s="39"/>
      <c r="X808" s="39"/>
      <c r="Y808" s="39"/>
    </row>
    <row r="809" spans="1:25" ht="18.75" x14ac:dyDescent="0.25">
      <c r="A809" s="37"/>
      <c r="B809" s="37"/>
      <c r="C809" s="97"/>
      <c r="D809" s="97"/>
      <c r="E809" s="98"/>
      <c r="F809" s="37"/>
      <c r="G809" s="37"/>
      <c r="H809" s="37"/>
      <c r="I809" s="37"/>
      <c r="J809" s="37"/>
      <c r="K809" s="37"/>
      <c r="L809" s="38"/>
      <c r="M809" s="38"/>
      <c r="N809" s="38"/>
      <c r="O809" s="38"/>
      <c r="P809" s="38"/>
      <c r="Q809" s="38"/>
      <c r="R809" s="38"/>
      <c r="S809" s="38"/>
      <c r="T809" s="39"/>
      <c r="U809" s="92"/>
      <c r="W809" s="39"/>
      <c r="X809" s="39"/>
      <c r="Y809" s="39"/>
    </row>
    <row r="810" spans="1:25" ht="42.75" customHeight="1" x14ac:dyDescent="0.25">
      <c r="A810" s="37"/>
      <c r="B810" s="103"/>
      <c r="C810" s="157"/>
      <c r="D810" s="157"/>
      <c r="E810" s="162"/>
      <c r="F810" s="37"/>
      <c r="G810" s="37"/>
      <c r="H810" s="37"/>
      <c r="I810" s="160"/>
      <c r="J810" s="37"/>
      <c r="K810" s="37"/>
      <c r="L810" s="38"/>
      <c r="M810" s="38"/>
      <c r="N810" s="38"/>
      <c r="O810" s="38"/>
      <c r="P810" s="38"/>
      <c r="Q810" s="38"/>
      <c r="R810" s="38"/>
      <c r="S810" s="38"/>
      <c r="T810" s="39"/>
      <c r="U810" s="92"/>
      <c r="W810" s="39"/>
      <c r="X810" s="39"/>
      <c r="Y810" s="39"/>
    </row>
    <row r="811" spans="1:25" ht="18.75" x14ac:dyDescent="0.25">
      <c r="A811" s="37"/>
      <c r="B811" s="37"/>
      <c r="C811" s="97"/>
      <c r="D811" s="97"/>
      <c r="E811" s="98"/>
      <c r="F811" s="37"/>
      <c r="G811" s="37"/>
      <c r="H811" s="37"/>
      <c r="I811" s="37"/>
      <c r="J811" s="37"/>
      <c r="K811" s="37"/>
      <c r="L811" s="38"/>
      <c r="M811" s="38"/>
      <c r="N811" s="38"/>
      <c r="O811" s="38"/>
      <c r="P811" s="38"/>
      <c r="Q811" s="38"/>
      <c r="R811" s="38"/>
      <c r="S811" s="38"/>
      <c r="T811" s="39"/>
      <c r="U811" s="92"/>
      <c r="W811" s="39"/>
      <c r="X811" s="39"/>
      <c r="Y811" s="39"/>
    </row>
    <row r="812" spans="1:25" ht="18.75" x14ac:dyDescent="0.25">
      <c r="A812" s="37"/>
      <c r="B812" s="37"/>
      <c r="C812" s="97"/>
      <c r="D812" s="97"/>
      <c r="E812" s="98"/>
      <c r="F812" s="37"/>
      <c r="G812" s="37"/>
      <c r="H812" s="37"/>
      <c r="I812" s="37"/>
      <c r="J812" s="37"/>
      <c r="K812" s="37"/>
      <c r="L812" s="38"/>
      <c r="M812" s="38"/>
      <c r="N812" s="38"/>
      <c r="O812" s="38"/>
      <c r="P812" s="38"/>
      <c r="Q812" s="38"/>
      <c r="R812" s="38"/>
      <c r="S812" s="38"/>
      <c r="T812" s="39"/>
      <c r="U812" s="92"/>
      <c r="W812" s="39"/>
      <c r="X812" s="39"/>
      <c r="Y812" s="39"/>
    </row>
    <row r="813" spans="1:25" ht="18.75" x14ac:dyDescent="0.25">
      <c r="A813" s="37"/>
      <c r="B813" s="37"/>
      <c r="C813" s="97"/>
      <c r="D813" s="97"/>
      <c r="E813" s="98"/>
      <c r="F813" s="37"/>
      <c r="G813" s="37"/>
      <c r="H813" s="37"/>
      <c r="I813" s="37"/>
      <c r="J813" s="37"/>
      <c r="K813" s="37"/>
      <c r="L813" s="38"/>
      <c r="M813" s="38"/>
      <c r="N813" s="38"/>
      <c r="O813" s="38"/>
      <c r="P813" s="38"/>
      <c r="Q813" s="38"/>
      <c r="R813" s="38"/>
      <c r="S813" s="38"/>
      <c r="T813" s="39"/>
      <c r="U813" s="92"/>
      <c r="W813" s="39"/>
      <c r="X813" s="39"/>
      <c r="Y813" s="39"/>
    </row>
    <row r="814" spans="1:25" ht="18.75" x14ac:dyDescent="0.25">
      <c r="A814" s="37"/>
      <c r="B814" s="37"/>
      <c r="C814" s="97"/>
      <c r="D814" s="97"/>
      <c r="E814" s="98"/>
      <c r="F814" s="37"/>
      <c r="G814" s="37"/>
      <c r="H814" s="37"/>
      <c r="I814" s="37"/>
      <c r="J814" s="37"/>
      <c r="K814" s="37"/>
      <c r="L814" s="38"/>
      <c r="M814" s="38"/>
      <c r="N814" s="38"/>
      <c r="O814" s="38"/>
      <c r="P814" s="38"/>
      <c r="Q814" s="38"/>
      <c r="R814" s="38"/>
      <c r="S814" s="38"/>
      <c r="T814" s="39"/>
      <c r="U814" s="92"/>
      <c r="W814" s="39"/>
      <c r="X814" s="39"/>
      <c r="Y814" s="39"/>
    </row>
    <row r="815" spans="1:25" ht="18.75" x14ac:dyDescent="0.25">
      <c r="A815" s="37"/>
      <c r="B815" s="37"/>
      <c r="C815" s="97"/>
      <c r="D815" s="97"/>
      <c r="E815" s="98"/>
      <c r="F815" s="37"/>
      <c r="G815" s="37"/>
      <c r="H815" s="37"/>
      <c r="I815" s="37"/>
      <c r="J815" s="37"/>
      <c r="K815" s="37"/>
      <c r="L815" s="38"/>
      <c r="M815" s="38"/>
      <c r="N815" s="38"/>
      <c r="O815" s="38"/>
      <c r="P815" s="38"/>
      <c r="Q815" s="38"/>
      <c r="R815" s="38"/>
      <c r="S815" s="38"/>
      <c r="T815" s="39"/>
      <c r="U815" s="92"/>
      <c r="W815" s="39"/>
      <c r="X815" s="39"/>
      <c r="Y815" s="39"/>
    </row>
    <row r="816" spans="1:25" ht="18.75" x14ac:dyDescent="0.25">
      <c r="A816" s="37"/>
      <c r="B816" s="37"/>
      <c r="C816" s="97"/>
      <c r="D816" s="97"/>
      <c r="E816" s="98"/>
      <c r="F816" s="37"/>
      <c r="G816" s="37"/>
      <c r="H816" s="37"/>
      <c r="I816" s="37"/>
      <c r="J816" s="37"/>
      <c r="K816" s="37"/>
      <c r="L816" s="38"/>
      <c r="M816" s="38"/>
      <c r="N816" s="38"/>
      <c r="O816" s="38"/>
      <c r="P816" s="38"/>
      <c r="Q816" s="38"/>
      <c r="R816" s="38"/>
      <c r="S816" s="38"/>
      <c r="T816" s="39"/>
      <c r="U816" s="92"/>
      <c r="W816" s="39"/>
      <c r="X816" s="39"/>
      <c r="Y816" s="39"/>
    </row>
    <row r="817" spans="1:25" ht="18.75" x14ac:dyDescent="0.25">
      <c r="A817" s="37"/>
      <c r="B817" s="37"/>
      <c r="C817" s="97"/>
      <c r="D817" s="97"/>
      <c r="E817" s="98"/>
      <c r="F817" s="37"/>
      <c r="G817" s="37"/>
      <c r="H817" s="37"/>
      <c r="I817" s="37"/>
      <c r="J817" s="37"/>
      <c r="K817" s="37"/>
      <c r="L817" s="38"/>
      <c r="M817" s="38"/>
      <c r="N817" s="38"/>
      <c r="O817" s="38"/>
      <c r="P817" s="38"/>
      <c r="Q817" s="38"/>
      <c r="R817" s="38"/>
      <c r="S817" s="38"/>
      <c r="T817" s="39"/>
      <c r="U817" s="92"/>
      <c r="W817" s="39"/>
      <c r="X817" s="39"/>
      <c r="Y817" s="39"/>
    </row>
    <row r="818" spans="1:25" ht="18.75" x14ac:dyDescent="0.25">
      <c r="A818" s="37"/>
      <c r="B818" s="37"/>
      <c r="C818" s="97"/>
      <c r="D818" s="97"/>
      <c r="E818" s="98"/>
      <c r="F818" s="37"/>
      <c r="G818" s="37"/>
      <c r="H818" s="37"/>
      <c r="I818" s="37"/>
      <c r="J818" s="37"/>
      <c r="K818" s="37"/>
      <c r="L818" s="38"/>
      <c r="M818" s="38"/>
      <c r="N818" s="38"/>
      <c r="O818" s="38"/>
      <c r="P818" s="38"/>
      <c r="Q818" s="38"/>
      <c r="R818" s="38"/>
      <c r="S818" s="38"/>
      <c r="T818" s="39"/>
      <c r="U818" s="92"/>
      <c r="W818" s="39"/>
      <c r="X818" s="39"/>
      <c r="Y818" s="39"/>
    </row>
    <row r="819" spans="1:25" ht="18.75" x14ac:dyDescent="0.25">
      <c r="A819" s="37"/>
      <c r="B819" s="37"/>
      <c r="C819" s="97"/>
      <c r="D819" s="97"/>
      <c r="E819" s="98"/>
      <c r="F819" s="37"/>
      <c r="G819" s="37"/>
      <c r="H819" s="37"/>
      <c r="I819" s="37"/>
      <c r="J819" s="37"/>
      <c r="K819" s="37"/>
      <c r="L819" s="38"/>
      <c r="M819" s="38"/>
      <c r="N819" s="38"/>
      <c r="O819" s="38"/>
      <c r="P819" s="38"/>
      <c r="Q819" s="38"/>
      <c r="R819" s="38"/>
      <c r="S819" s="38"/>
      <c r="T819" s="39"/>
      <c r="U819" s="92"/>
      <c r="W819" s="39"/>
      <c r="X819" s="39"/>
      <c r="Y819" s="39"/>
    </row>
    <row r="820" spans="1:25" ht="18.75" x14ac:dyDescent="0.25">
      <c r="A820" s="37"/>
      <c r="B820" s="37"/>
      <c r="C820" s="97"/>
      <c r="D820" s="97"/>
      <c r="E820" s="98"/>
      <c r="F820" s="37"/>
      <c r="G820" s="37"/>
      <c r="H820" s="37"/>
      <c r="I820" s="37"/>
      <c r="J820" s="37"/>
      <c r="K820" s="37"/>
      <c r="L820" s="38"/>
      <c r="M820" s="38"/>
      <c r="N820" s="38"/>
      <c r="O820" s="38"/>
      <c r="P820" s="38"/>
      <c r="Q820" s="38"/>
      <c r="R820" s="38"/>
      <c r="S820" s="38"/>
      <c r="T820" s="39"/>
      <c r="U820" s="92"/>
      <c r="W820" s="39"/>
      <c r="X820" s="39"/>
      <c r="Y820" s="39"/>
    </row>
    <row r="821" spans="1:25" ht="18.75" x14ac:dyDescent="0.25">
      <c r="A821" s="37"/>
      <c r="B821" s="37"/>
      <c r="C821" s="97"/>
      <c r="D821" s="97"/>
      <c r="E821" s="98"/>
      <c r="F821" s="37"/>
      <c r="G821" s="37"/>
      <c r="H821" s="37"/>
      <c r="I821" s="37"/>
      <c r="J821" s="37"/>
      <c r="K821" s="37"/>
      <c r="L821" s="38"/>
      <c r="M821" s="38"/>
      <c r="N821" s="38"/>
      <c r="O821" s="38"/>
      <c r="P821" s="38"/>
      <c r="Q821" s="38"/>
      <c r="R821" s="38"/>
      <c r="S821" s="38"/>
      <c r="T821" s="39"/>
      <c r="U821" s="92"/>
      <c r="W821" s="39"/>
      <c r="X821" s="39"/>
      <c r="Y821" s="39"/>
    </row>
    <row r="822" spans="1:25" ht="18.75" x14ac:dyDescent="0.25">
      <c r="A822" s="37"/>
      <c r="B822" s="37"/>
      <c r="C822" s="97"/>
      <c r="D822" s="97"/>
      <c r="E822" s="98"/>
      <c r="F822" s="37"/>
      <c r="G822" s="37"/>
      <c r="H822" s="37"/>
      <c r="I822" s="37"/>
      <c r="J822" s="37"/>
      <c r="K822" s="37"/>
      <c r="L822" s="38"/>
      <c r="M822" s="38"/>
      <c r="N822" s="38"/>
      <c r="O822" s="38"/>
      <c r="P822" s="38"/>
      <c r="Q822" s="38"/>
      <c r="R822" s="38"/>
      <c r="S822" s="38"/>
      <c r="T822" s="39"/>
      <c r="U822" s="92"/>
      <c r="W822" s="39"/>
      <c r="X822" s="39"/>
      <c r="Y822" s="39"/>
    </row>
    <row r="823" spans="1:25" ht="18.75" x14ac:dyDescent="0.25">
      <c r="A823" s="37"/>
      <c r="B823" s="37"/>
      <c r="C823" s="97"/>
      <c r="D823" s="97"/>
      <c r="E823" s="98"/>
      <c r="F823" s="37"/>
      <c r="G823" s="37"/>
      <c r="H823" s="37"/>
      <c r="I823" s="37"/>
      <c r="J823" s="37"/>
      <c r="K823" s="37"/>
      <c r="L823" s="38"/>
      <c r="M823" s="38"/>
      <c r="N823" s="38"/>
      <c r="O823" s="38"/>
      <c r="P823" s="38"/>
      <c r="Q823" s="38"/>
      <c r="R823" s="38"/>
      <c r="S823" s="38"/>
      <c r="T823" s="39"/>
      <c r="U823" s="92"/>
      <c r="W823" s="39"/>
      <c r="X823" s="39"/>
      <c r="Y823" s="39"/>
    </row>
    <row r="824" spans="1:25" ht="18.75" x14ac:dyDescent="0.25">
      <c r="A824" s="37"/>
      <c r="B824" s="37"/>
      <c r="C824" s="97"/>
      <c r="D824" s="97"/>
      <c r="E824" s="98"/>
      <c r="F824" s="37"/>
      <c r="G824" s="37"/>
      <c r="H824" s="37"/>
      <c r="I824" s="37"/>
      <c r="J824" s="37"/>
      <c r="K824" s="37"/>
      <c r="L824" s="38"/>
      <c r="M824" s="38"/>
      <c r="N824" s="38"/>
      <c r="O824" s="38"/>
      <c r="P824" s="38"/>
      <c r="Q824" s="38"/>
      <c r="R824" s="38"/>
      <c r="S824" s="38"/>
      <c r="T824" s="39"/>
      <c r="U824" s="92"/>
      <c r="W824" s="39"/>
      <c r="X824" s="39"/>
      <c r="Y824" s="39"/>
    </row>
    <row r="825" spans="1:25" ht="41.25" customHeight="1" x14ac:dyDescent="0.25">
      <c r="A825" s="37"/>
      <c r="B825" s="103"/>
      <c r="C825" s="157"/>
      <c r="D825" s="157"/>
      <c r="E825" s="162"/>
      <c r="F825" s="37"/>
      <c r="G825" s="37"/>
      <c r="H825" s="37"/>
      <c r="I825" s="160"/>
      <c r="J825" s="37"/>
      <c r="K825" s="37"/>
      <c r="L825" s="38"/>
      <c r="M825" s="38"/>
      <c r="N825" s="38"/>
      <c r="O825" s="38"/>
      <c r="P825" s="38"/>
      <c r="Q825" s="38"/>
      <c r="R825" s="38"/>
      <c r="S825" s="38"/>
      <c r="T825" s="39"/>
      <c r="U825" s="92"/>
      <c r="W825" s="39"/>
      <c r="X825" s="39"/>
      <c r="Y825" s="39"/>
    </row>
    <row r="826" spans="1:25" ht="18.75" x14ac:dyDescent="0.25">
      <c r="A826" s="37"/>
      <c r="B826" s="37"/>
      <c r="C826" s="97"/>
      <c r="D826" s="97"/>
      <c r="E826" s="98"/>
      <c r="F826" s="37"/>
      <c r="G826" s="37"/>
      <c r="H826" s="37"/>
      <c r="I826" s="37"/>
      <c r="J826" s="37"/>
      <c r="K826" s="37"/>
      <c r="L826" s="38"/>
      <c r="M826" s="38"/>
      <c r="N826" s="38"/>
      <c r="O826" s="38"/>
      <c r="P826" s="38"/>
      <c r="Q826" s="38"/>
      <c r="R826" s="38"/>
      <c r="S826" s="38"/>
      <c r="T826" s="39"/>
      <c r="U826" s="92"/>
      <c r="W826" s="39"/>
      <c r="X826" s="39"/>
      <c r="Y826" s="39"/>
    </row>
    <row r="827" spans="1:25" ht="18.75" x14ac:dyDescent="0.25">
      <c r="A827" s="37"/>
      <c r="B827" s="37"/>
      <c r="C827" s="97"/>
      <c r="D827" s="97"/>
      <c r="E827" s="98"/>
      <c r="F827" s="37"/>
      <c r="G827" s="37"/>
      <c r="H827" s="37"/>
      <c r="I827" s="37"/>
      <c r="J827" s="37"/>
      <c r="K827" s="37"/>
      <c r="L827" s="38"/>
      <c r="M827" s="38"/>
      <c r="N827" s="38"/>
      <c r="O827" s="38"/>
      <c r="P827" s="38"/>
      <c r="Q827" s="38"/>
      <c r="R827" s="38"/>
      <c r="S827" s="38"/>
      <c r="T827" s="39"/>
      <c r="U827" s="92"/>
      <c r="W827" s="39"/>
      <c r="X827" s="39"/>
      <c r="Y827" s="39"/>
    </row>
    <row r="828" spans="1:25" ht="18.75" x14ac:dyDescent="0.25">
      <c r="A828" s="37"/>
      <c r="B828" s="37"/>
      <c r="C828" s="97"/>
      <c r="D828" s="97"/>
      <c r="E828" s="98"/>
      <c r="F828" s="37"/>
      <c r="G828" s="37"/>
      <c r="H828" s="37"/>
      <c r="I828" s="37"/>
      <c r="J828" s="37"/>
      <c r="K828" s="37"/>
      <c r="L828" s="38"/>
      <c r="M828" s="38"/>
      <c r="N828" s="38"/>
      <c r="O828" s="38"/>
      <c r="P828" s="38"/>
      <c r="Q828" s="38"/>
      <c r="R828" s="38"/>
      <c r="S828" s="38"/>
      <c r="T828" s="39"/>
      <c r="U828" s="92"/>
      <c r="W828" s="39"/>
      <c r="X828" s="39"/>
      <c r="Y828" s="39"/>
    </row>
    <row r="829" spans="1:25" ht="18.75" x14ac:dyDescent="0.25">
      <c r="A829" s="37"/>
      <c r="B829" s="37"/>
      <c r="C829" s="97"/>
      <c r="D829" s="97"/>
      <c r="E829" s="98"/>
      <c r="F829" s="37"/>
      <c r="G829" s="37"/>
      <c r="H829" s="37"/>
      <c r="I829" s="37"/>
      <c r="J829" s="37"/>
      <c r="K829" s="37"/>
      <c r="L829" s="38"/>
      <c r="M829" s="38"/>
      <c r="N829" s="38"/>
      <c r="O829" s="38"/>
      <c r="P829" s="38"/>
      <c r="Q829" s="38"/>
      <c r="R829" s="38"/>
      <c r="S829" s="38"/>
      <c r="T829" s="39"/>
      <c r="U829" s="92"/>
      <c r="W829" s="39"/>
      <c r="X829" s="39"/>
      <c r="Y829" s="39"/>
    </row>
    <row r="830" spans="1:25" ht="18.75" x14ac:dyDescent="0.25">
      <c r="A830" s="37"/>
      <c r="B830" s="37"/>
      <c r="C830" s="97"/>
      <c r="D830" s="97"/>
      <c r="E830" s="98"/>
      <c r="F830" s="37"/>
      <c r="G830" s="37"/>
      <c r="H830" s="37"/>
      <c r="I830" s="37"/>
      <c r="J830" s="37"/>
      <c r="K830" s="37"/>
      <c r="L830" s="38"/>
      <c r="M830" s="38"/>
      <c r="N830" s="38"/>
      <c r="O830" s="38"/>
      <c r="P830" s="38"/>
      <c r="Q830" s="38"/>
      <c r="R830" s="38"/>
      <c r="S830" s="38"/>
      <c r="T830" s="39"/>
      <c r="U830" s="92"/>
      <c r="W830" s="39"/>
      <c r="X830" s="39"/>
      <c r="Y830" s="39"/>
    </row>
    <row r="831" spans="1:25" ht="18.75" x14ac:dyDescent="0.25">
      <c r="A831" s="37"/>
      <c r="B831" s="37"/>
      <c r="C831" s="97"/>
      <c r="D831" s="97"/>
      <c r="E831" s="98"/>
      <c r="F831" s="37"/>
      <c r="G831" s="37"/>
      <c r="H831" s="37"/>
      <c r="I831" s="37"/>
      <c r="J831" s="37"/>
      <c r="K831" s="37"/>
      <c r="L831" s="38"/>
      <c r="M831" s="38"/>
      <c r="N831" s="38"/>
      <c r="O831" s="38"/>
      <c r="P831" s="38"/>
      <c r="Q831" s="38"/>
      <c r="R831" s="38"/>
      <c r="S831" s="38"/>
      <c r="T831" s="39"/>
      <c r="U831" s="92"/>
      <c r="W831" s="39"/>
      <c r="X831" s="39"/>
      <c r="Y831" s="39"/>
    </row>
    <row r="832" spans="1:25" ht="18.75" x14ac:dyDescent="0.25">
      <c r="A832" s="37"/>
      <c r="B832" s="37"/>
      <c r="C832" s="97"/>
      <c r="D832" s="97"/>
      <c r="E832" s="98"/>
      <c r="F832" s="37"/>
      <c r="G832" s="37"/>
      <c r="H832" s="37"/>
      <c r="I832" s="37"/>
      <c r="J832" s="37"/>
      <c r="K832" s="37"/>
      <c r="L832" s="38"/>
      <c r="M832" s="38"/>
      <c r="N832" s="38"/>
      <c r="O832" s="38"/>
      <c r="P832" s="38"/>
      <c r="Q832" s="38"/>
      <c r="R832" s="38"/>
      <c r="S832" s="38"/>
      <c r="T832" s="39"/>
      <c r="U832" s="92"/>
      <c r="W832" s="39"/>
      <c r="X832" s="39"/>
      <c r="Y832" s="39"/>
    </row>
    <row r="833" spans="1:25" ht="18.75" x14ac:dyDescent="0.25">
      <c r="A833" s="37"/>
      <c r="B833" s="37"/>
      <c r="C833" s="97"/>
      <c r="D833" s="97"/>
      <c r="E833" s="98"/>
      <c r="F833" s="37"/>
      <c r="G833" s="37"/>
      <c r="H833" s="37"/>
      <c r="I833" s="37"/>
      <c r="J833" s="37"/>
      <c r="K833" s="37"/>
      <c r="L833" s="38"/>
      <c r="M833" s="38"/>
      <c r="N833" s="38"/>
      <c r="O833" s="38"/>
      <c r="P833" s="38"/>
      <c r="Q833" s="38"/>
      <c r="R833" s="38"/>
      <c r="S833" s="38"/>
      <c r="T833" s="39"/>
      <c r="U833" s="92"/>
      <c r="W833" s="39"/>
      <c r="X833" s="39"/>
      <c r="Y833" s="39"/>
    </row>
    <row r="834" spans="1:25" ht="45" customHeight="1" x14ac:dyDescent="0.25">
      <c r="A834" s="37"/>
      <c r="B834" s="103"/>
      <c r="C834" s="157"/>
      <c r="D834" s="157"/>
      <c r="E834" s="162"/>
      <c r="F834" s="37"/>
      <c r="G834" s="37"/>
      <c r="H834" s="37"/>
      <c r="I834" s="160"/>
      <c r="J834" s="37"/>
      <c r="K834" s="37"/>
      <c r="L834" s="38"/>
      <c r="M834" s="38"/>
      <c r="N834" s="38"/>
      <c r="O834" s="38"/>
      <c r="P834" s="38"/>
      <c r="Q834" s="38"/>
      <c r="R834" s="38"/>
      <c r="S834" s="38"/>
      <c r="T834" s="39"/>
      <c r="U834" s="92"/>
      <c r="W834" s="39"/>
      <c r="X834" s="39"/>
      <c r="Y834" s="39"/>
    </row>
    <row r="835" spans="1:25" ht="18.75" x14ac:dyDescent="0.25">
      <c r="A835" s="37"/>
      <c r="B835" s="37"/>
      <c r="C835" s="97"/>
      <c r="D835" s="97"/>
      <c r="E835" s="98"/>
      <c r="F835" s="37"/>
      <c r="G835" s="37"/>
      <c r="H835" s="37"/>
      <c r="I835" s="37"/>
      <c r="J835" s="37"/>
      <c r="K835" s="37"/>
      <c r="L835" s="38"/>
      <c r="M835" s="38"/>
      <c r="N835" s="38"/>
      <c r="O835" s="38"/>
      <c r="P835" s="38"/>
      <c r="Q835" s="38"/>
      <c r="R835" s="38"/>
      <c r="S835" s="38"/>
      <c r="T835" s="39"/>
      <c r="U835" s="92"/>
      <c r="W835" s="39"/>
      <c r="X835" s="39"/>
      <c r="Y835" s="39"/>
    </row>
    <row r="836" spans="1:25" ht="18.75" x14ac:dyDescent="0.25">
      <c r="A836" s="37"/>
      <c r="B836" s="37"/>
      <c r="C836" s="97"/>
      <c r="D836" s="97"/>
      <c r="E836" s="98"/>
      <c r="F836" s="37"/>
      <c r="G836" s="37"/>
      <c r="H836" s="37"/>
      <c r="I836" s="37"/>
      <c r="J836" s="37"/>
      <c r="K836" s="37"/>
      <c r="L836" s="38"/>
      <c r="M836" s="38"/>
      <c r="N836" s="38"/>
      <c r="O836" s="38"/>
      <c r="P836" s="38"/>
      <c r="Q836" s="38"/>
      <c r="R836" s="38"/>
      <c r="S836" s="38"/>
      <c r="T836" s="39"/>
      <c r="U836" s="92"/>
      <c r="W836" s="39"/>
      <c r="X836" s="39"/>
      <c r="Y836" s="39"/>
    </row>
    <row r="837" spans="1:25" ht="18.75" x14ac:dyDescent="0.25">
      <c r="A837" s="37"/>
      <c r="B837" s="37"/>
      <c r="C837" s="97"/>
      <c r="D837" s="97"/>
      <c r="E837" s="98"/>
      <c r="F837" s="37"/>
      <c r="G837" s="37"/>
      <c r="H837" s="37"/>
      <c r="I837" s="37"/>
      <c r="J837" s="37"/>
      <c r="K837" s="37"/>
      <c r="L837" s="38"/>
      <c r="M837" s="38"/>
      <c r="N837" s="38"/>
      <c r="O837" s="38"/>
      <c r="P837" s="38"/>
      <c r="Q837" s="38"/>
      <c r="R837" s="38"/>
      <c r="S837" s="38"/>
      <c r="T837" s="39"/>
      <c r="U837" s="92"/>
      <c r="W837" s="39"/>
      <c r="X837" s="39"/>
      <c r="Y837" s="39"/>
    </row>
    <row r="838" spans="1:25" ht="39" customHeight="1" x14ac:dyDescent="0.25">
      <c r="A838" s="37"/>
      <c r="B838" s="103"/>
      <c r="C838" s="162"/>
      <c r="D838" s="162"/>
      <c r="E838" s="162"/>
      <c r="F838" s="37"/>
      <c r="G838" s="37"/>
      <c r="H838" s="37"/>
      <c r="I838" s="160"/>
      <c r="J838" s="37"/>
      <c r="K838" s="37"/>
      <c r="L838" s="38"/>
      <c r="M838" s="38"/>
      <c r="N838" s="38"/>
      <c r="O838" s="38"/>
      <c r="P838" s="38"/>
      <c r="Q838" s="38"/>
      <c r="R838" s="38"/>
      <c r="S838" s="38"/>
      <c r="T838" s="39"/>
      <c r="U838" s="92"/>
      <c r="W838" s="39"/>
      <c r="X838" s="39"/>
      <c r="Y838" s="39"/>
    </row>
    <row r="839" spans="1:25" ht="18.75" x14ac:dyDescent="0.25">
      <c r="A839" s="37"/>
      <c r="B839" s="37"/>
      <c r="C839" s="97"/>
      <c r="D839" s="97"/>
      <c r="E839" s="98"/>
      <c r="F839" s="37"/>
      <c r="G839" s="37"/>
      <c r="H839" s="37"/>
      <c r="I839" s="37"/>
      <c r="J839" s="37"/>
      <c r="K839" s="37"/>
      <c r="L839" s="38"/>
      <c r="M839" s="38"/>
      <c r="N839" s="38"/>
      <c r="O839" s="38"/>
      <c r="P839" s="38"/>
      <c r="Q839" s="38"/>
      <c r="R839" s="38"/>
      <c r="S839" s="38"/>
      <c r="T839" s="39"/>
      <c r="U839" s="92"/>
      <c r="W839" s="39"/>
      <c r="X839" s="39"/>
      <c r="Y839" s="39"/>
    </row>
    <row r="840" spans="1:25" ht="18.75" x14ac:dyDescent="0.25">
      <c r="A840" s="37"/>
      <c r="B840" s="37"/>
      <c r="C840" s="97"/>
      <c r="D840" s="97"/>
      <c r="E840" s="98"/>
      <c r="F840" s="37"/>
      <c r="G840" s="37"/>
      <c r="H840" s="37"/>
      <c r="I840" s="37"/>
      <c r="J840" s="37"/>
      <c r="K840" s="37"/>
      <c r="L840" s="38"/>
      <c r="M840" s="38"/>
      <c r="N840" s="38"/>
      <c r="O840" s="38"/>
      <c r="P840" s="38"/>
      <c r="Q840" s="38"/>
      <c r="R840" s="38"/>
      <c r="S840" s="38"/>
      <c r="T840" s="39"/>
      <c r="U840" s="92"/>
      <c r="W840" s="39"/>
      <c r="X840" s="39"/>
      <c r="Y840" s="39"/>
    </row>
    <row r="841" spans="1:25" ht="18.75" x14ac:dyDescent="0.25">
      <c r="A841" s="37"/>
      <c r="B841" s="37"/>
      <c r="C841" s="97"/>
      <c r="D841" s="97"/>
      <c r="E841" s="98"/>
      <c r="F841" s="37"/>
      <c r="G841" s="37"/>
      <c r="H841" s="37"/>
      <c r="I841" s="37"/>
      <c r="J841" s="37"/>
      <c r="K841" s="37"/>
      <c r="L841" s="38"/>
      <c r="M841" s="38"/>
      <c r="N841" s="38"/>
      <c r="O841" s="38"/>
      <c r="P841" s="38"/>
      <c r="Q841" s="38"/>
      <c r="R841" s="38"/>
      <c r="S841" s="38"/>
      <c r="T841" s="39"/>
      <c r="U841" s="92"/>
      <c r="W841" s="39"/>
      <c r="X841" s="39"/>
      <c r="Y841" s="39"/>
    </row>
    <row r="842" spans="1:25" ht="18.75" x14ac:dyDescent="0.25">
      <c r="A842" s="37"/>
      <c r="B842" s="37"/>
      <c r="C842" s="97"/>
      <c r="D842" s="97"/>
      <c r="E842" s="98"/>
      <c r="F842" s="37"/>
      <c r="G842" s="37"/>
      <c r="H842" s="37"/>
      <c r="I842" s="37"/>
      <c r="J842" s="37"/>
      <c r="K842" s="37"/>
      <c r="L842" s="38"/>
      <c r="M842" s="38"/>
      <c r="N842" s="38"/>
      <c r="O842" s="38"/>
      <c r="P842" s="38"/>
      <c r="Q842" s="38"/>
      <c r="R842" s="38"/>
      <c r="S842" s="38"/>
      <c r="T842" s="39"/>
      <c r="U842" s="92"/>
      <c r="W842" s="39"/>
      <c r="X842" s="39"/>
      <c r="Y842" s="39"/>
    </row>
    <row r="843" spans="1:25" ht="18.75" x14ac:dyDescent="0.25">
      <c r="A843" s="37"/>
      <c r="B843" s="37"/>
      <c r="C843" s="97"/>
      <c r="D843" s="97"/>
      <c r="E843" s="98"/>
      <c r="F843" s="37"/>
      <c r="G843" s="37"/>
      <c r="H843" s="37"/>
      <c r="I843" s="37"/>
      <c r="J843" s="37"/>
      <c r="K843" s="37"/>
      <c r="L843" s="38"/>
      <c r="M843" s="38"/>
      <c r="N843" s="38"/>
      <c r="O843" s="38"/>
      <c r="P843" s="38"/>
      <c r="Q843" s="38"/>
      <c r="R843" s="38"/>
      <c r="S843" s="38"/>
      <c r="T843" s="39"/>
      <c r="U843" s="92"/>
      <c r="W843" s="39"/>
      <c r="X843" s="39"/>
      <c r="Y843" s="39"/>
    </row>
    <row r="844" spans="1:25" ht="18.75" x14ac:dyDescent="0.25">
      <c r="A844" s="37"/>
      <c r="B844" s="37"/>
      <c r="C844" s="97"/>
      <c r="D844" s="97"/>
      <c r="E844" s="98"/>
      <c r="F844" s="37"/>
      <c r="G844" s="37"/>
      <c r="H844" s="37"/>
      <c r="I844" s="37"/>
      <c r="J844" s="37"/>
      <c r="K844" s="37"/>
      <c r="L844" s="38"/>
      <c r="M844" s="38"/>
      <c r="N844" s="38"/>
      <c r="O844" s="38"/>
      <c r="P844" s="38"/>
      <c r="Q844" s="38"/>
      <c r="R844" s="38"/>
      <c r="S844" s="38"/>
      <c r="T844" s="39"/>
      <c r="U844" s="92"/>
      <c r="W844" s="39"/>
      <c r="X844" s="39"/>
      <c r="Y844" s="39"/>
    </row>
    <row r="845" spans="1:25" ht="18.75" x14ac:dyDescent="0.25">
      <c r="A845" s="37"/>
      <c r="B845" s="37"/>
      <c r="C845" s="97"/>
      <c r="D845" s="97"/>
      <c r="E845" s="98"/>
      <c r="F845" s="37"/>
      <c r="G845" s="37"/>
      <c r="H845" s="37"/>
      <c r="I845" s="37"/>
      <c r="J845" s="37"/>
      <c r="K845" s="37"/>
      <c r="L845" s="38"/>
      <c r="M845" s="38"/>
      <c r="N845" s="38"/>
      <c r="O845" s="38"/>
      <c r="P845" s="38"/>
      <c r="Q845" s="38"/>
      <c r="R845" s="38"/>
      <c r="S845" s="38"/>
      <c r="T845" s="39"/>
      <c r="U845" s="92"/>
      <c r="W845" s="39"/>
      <c r="X845" s="39"/>
      <c r="Y845" s="39"/>
    </row>
    <row r="846" spans="1:25" ht="18.75" x14ac:dyDescent="0.25">
      <c r="A846" s="37"/>
      <c r="B846" s="37"/>
      <c r="C846" s="97"/>
      <c r="D846" s="97"/>
      <c r="E846" s="98"/>
      <c r="F846" s="37"/>
      <c r="G846" s="37"/>
      <c r="H846" s="37"/>
      <c r="I846" s="37"/>
      <c r="J846" s="37"/>
      <c r="K846" s="37"/>
      <c r="L846" s="38"/>
      <c r="M846" s="38"/>
      <c r="N846" s="38"/>
      <c r="O846" s="38"/>
      <c r="P846" s="38"/>
      <c r="Q846" s="38"/>
      <c r="R846" s="38"/>
      <c r="S846" s="38"/>
      <c r="T846" s="39"/>
      <c r="U846" s="92"/>
      <c r="W846" s="39"/>
      <c r="X846" s="39"/>
      <c r="Y846" s="39"/>
    </row>
    <row r="847" spans="1:25" ht="18.75" x14ac:dyDescent="0.25">
      <c r="A847" s="37"/>
      <c r="B847" s="37"/>
      <c r="C847" s="97"/>
      <c r="D847" s="97"/>
      <c r="E847" s="98"/>
      <c r="F847" s="37"/>
      <c r="G847" s="37"/>
      <c r="H847" s="37"/>
      <c r="I847" s="37"/>
      <c r="J847" s="37"/>
      <c r="K847" s="37"/>
      <c r="L847" s="38"/>
      <c r="M847" s="38"/>
      <c r="N847" s="38"/>
      <c r="O847" s="38"/>
      <c r="P847" s="38"/>
      <c r="Q847" s="38"/>
      <c r="R847" s="38"/>
      <c r="S847" s="38"/>
      <c r="T847" s="39"/>
      <c r="U847" s="92"/>
      <c r="W847" s="39"/>
      <c r="X847" s="39"/>
      <c r="Y847" s="39"/>
    </row>
    <row r="848" spans="1:25" ht="18.75" x14ac:dyDescent="0.25">
      <c r="A848" s="37"/>
      <c r="B848" s="37"/>
      <c r="C848" s="97"/>
      <c r="D848" s="97"/>
      <c r="E848" s="98"/>
      <c r="F848" s="37"/>
      <c r="G848" s="37"/>
      <c r="H848" s="37"/>
      <c r="I848" s="37"/>
      <c r="J848" s="37"/>
      <c r="K848" s="37"/>
      <c r="L848" s="38"/>
      <c r="M848" s="38"/>
      <c r="N848" s="38"/>
      <c r="O848" s="38"/>
      <c r="P848" s="38"/>
      <c r="Q848" s="38"/>
      <c r="R848" s="38"/>
      <c r="S848" s="38"/>
      <c r="T848" s="39"/>
      <c r="U848" s="92"/>
      <c r="W848" s="39"/>
      <c r="X848" s="39"/>
      <c r="Y848" s="39"/>
    </row>
    <row r="849" spans="1:25" ht="18.75" x14ac:dyDescent="0.25">
      <c r="A849" s="37"/>
      <c r="B849" s="37"/>
      <c r="C849" s="97"/>
      <c r="D849" s="97"/>
      <c r="E849" s="98"/>
      <c r="F849" s="37"/>
      <c r="G849" s="37"/>
      <c r="H849" s="37"/>
      <c r="I849" s="37"/>
      <c r="J849" s="37"/>
      <c r="K849" s="37"/>
      <c r="L849" s="38"/>
      <c r="M849" s="38"/>
      <c r="N849" s="38"/>
      <c r="O849" s="38"/>
      <c r="P849" s="38"/>
      <c r="Q849" s="38"/>
      <c r="R849" s="38"/>
      <c r="S849" s="38"/>
      <c r="T849" s="39"/>
      <c r="U849" s="92"/>
      <c r="W849" s="39"/>
      <c r="X849" s="39"/>
      <c r="Y849" s="39"/>
    </row>
    <row r="850" spans="1:25" ht="18.75" x14ac:dyDescent="0.25">
      <c r="A850" s="37"/>
      <c r="B850" s="37"/>
      <c r="C850" s="97"/>
      <c r="D850" s="97"/>
      <c r="E850" s="98"/>
      <c r="F850" s="37"/>
      <c r="G850" s="37"/>
      <c r="H850" s="37"/>
      <c r="I850" s="37"/>
      <c r="J850" s="37"/>
      <c r="K850" s="37"/>
      <c r="L850" s="38"/>
      <c r="M850" s="38"/>
      <c r="N850" s="38"/>
      <c r="O850" s="38"/>
      <c r="P850" s="38"/>
      <c r="Q850" s="38"/>
      <c r="R850" s="38"/>
      <c r="S850" s="38"/>
      <c r="T850" s="39"/>
      <c r="U850" s="92"/>
      <c r="W850" s="39"/>
      <c r="X850" s="39"/>
      <c r="Y850" s="39"/>
    </row>
    <row r="851" spans="1:25" ht="18.75" x14ac:dyDescent="0.25">
      <c r="A851" s="37"/>
      <c r="B851" s="37"/>
      <c r="C851" s="97"/>
      <c r="D851" s="97"/>
      <c r="E851" s="98"/>
      <c r="F851" s="37"/>
      <c r="G851" s="37"/>
      <c r="H851" s="37"/>
      <c r="I851" s="37"/>
      <c r="J851" s="37"/>
      <c r="K851" s="37"/>
      <c r="L851" s="38"/>
      <c r="M851" s="38"/>
      <c r="N851" s="38"/>
      <c r="O851" s="38"/>
      <c r="P851" s="38"/>
      <c r="Q851" s="38"/>
      <c r="R851" s="38"/>
      <c r="S851" s="38"/>
      <c r="T851" s="39"/>
      <c r="U851" s="92"/>
      <c r="W851" s="39"/>
      <c r="X851" s="39"/>
      <c r="Y851" s="39"/>
    </row>
    <row r="852" spans="1:25" ht="18.75" x14ac:dyDescent="0.25">
      <c r="A852" s="37"/>
      <c r="B852" s="37"/>
      <c r="C852" s="97"/>
      <c r="D852" s="97"/>
      <c r="E852" s="98"/>
      <c r="F852" s="37"/>
      <c r="G852" s="37"/>
      <c r="H852" s="37"/>
      <c r="I852" s="37"/>
      <c r="J852" s="37"/>
      <c r="K852" s="37"/>
      <c r="L852" s="38"/>
      <c r="M852" s="38"/>
      <c r="N852" s="38"/>
      <c r="O852" s="38"/>
      <c r="P852" s="38"/>
      <c r="Q852" s="38"/>
      <c r="R852" s="38"/>
      <c r="S852" s="38"/>
      <c r="T852" s="39"/>
      <c r="U852" s="92"/>
      <c r="W852" s="39"/>
      <c r="X852" s="39"/>
      <c r="Y852" s="39"/>
    </row>
    <row r="853" spans="1:25" ht="18.75" x14ac:dyDescent="0.25">
      <c r="A853" s="37"/>
      <c r="B853" s="37"/>
      <c r="C853" s="97"/>
      <c r="D853" s="97"/>
      <c r="E853" s="98"/>
      <c r="F853" s="37"/>
      <c r="G853" s="37"/>
      <c r="H853" s="37"/>
      <c r="I853" s="37"/>
      <c r="J853" s="37"/>
      <c r="K853" s="37"/>
      <c r="L853" s="38"/>
      <c r="M853" s="38"/>
      <c r="N853" s="38"/>
      <c r="O853" s="38"/>
      <c r="P853" s="38"/>
      <c r="Q853" s="38"/>
      <c r="R853" s="38"/>
      <c r="S853" s="38"/>
      <c r="T853" s="39"/>
      <c r="U853" s="92"/>
      <c r="W853" s="39"/>
      <c r="X853" s="39"/>
      <c r="Y853" s="39"/>
    </row>
    <row r="854" spans="1:25" ht="18.75" x14ac:dyDescent="0.25">
      <c r="A854" s="37"/>
      <c r="B854" s="37"/>
      <c r="C854" s="97"/>
      <c r="D854" s="97"/>
      <c r="E854" s="98"/>
      <c r="F854" s="37"/>
      <c r="G854" s="37"/>
      <c r="H854" s="37"/>
      <c r="I854" s="37"/>
      <c r="J854" s="37"/>
      <c r="K854" s="37"/>
      <c r="L854" s="38"/>
      <c r="M854" s="38"/>
      <c r="N854" s="38"/>
      <c r="O854" s="38"/>
      <c r="P854" s="38"/>
      <c r="Q854" s="38"/>
      <c r="R854" s="38"/>
      <c r="S854" s="38"/>
      <c r="T854" s="39"/>
      <c r="U854" s="92"/>
      <c r="W854" s="39"/>
      <c r="X854" s="39"/>
      <c r="Y854" s="39"/>
    </row>
    <row r="855" spans="1:25" ht="18.75" x14ac:dyDescent="0.25">
      <c r="A855" s="37"/>
      <c r="B855" s="37"/>
      <c r="C855" s="97"/>
      <c r="D855" s="97"/>
      <c r="E855" s="98"/>
      <c r="F855" s="37"/>
      <c r="G855" s="37"/>
      <c r="H855" s="37"/>
      <c r="I855" s="37"/>
      <c r="J855" s="37"/>
      <c r="K855" s="37"/>
      <c r="L855" s="38"/>
      <c r="M855" s="38"/>
      <c r="N855" s="38"/>
      <c r="O855" s="38"/>
      <c r="P855" s="38"/>
      <c r="Q855" s="38"/>
      <c r="R855" s="38"/>
      <c r="S855" s="38"/>
      <c r="T855" s="39"/>
      <c r="U855" s="92"/>
      <c r="W855" s="39"/>
      <c r="X855" s="39"/>
      <c r="Y855" s="39"/>
    </row>
    <row r="856" spans="1:25" ht="18.75" x14ac:dyDescent="0.25">
      <c r="A856" s="37"/>
      <c r="B856" s="37"/>
      <c r="C856" s="97"/>
      <c r="D856" s="97"/>
      <c r="E856" s="98"/>
      <c r="F856" s="37"/>
      <c r="G856" s="37"/>
      <c r="H856" s="37"/>
      <c r="I856" s="37"/>
      <c r="J856" s="37"/>
      <c r="K856" s="37"/>
      <c r="L856" s="38"/>
      <c r="M856" s="38"/>
      <c r="N856" s="38"/>
      <c r="O856" s="38"/>
      <c r="P856" s="38"/>
      <c r="Q856" s="38"/>
      <c r="R856" s="38"/>
      <c r="S856" s="38"/>
      <c r="T856" s="39"/>
      <c r="U856" s="92"/>
      <c r="W856" s="39"/>
      <c r="X856" s="39"/>
      <c r="Y856" s="39"/>
    </row>
    <row r="857" spans="1:25" ht="18.75" x14ac:dyDescent="0.25">
      <c r="A857" s="37"/>
      <c r="B857" s="37"/>
      <c r="C857" s="97"/>
      <c r="D857" s="97"/>
      <c r="E857" s="98"/>
      <c r="F857" s="37"/>
      <c r="G857" s="37"/>
      <c r="H857" s="37"/>
      <c r="I857" s="37"/>
      <c r="J857" s="37"/>
      <c r="K857" s="37"/>
      <c r="L857" s="38"/>
      <c r="M857" s="38"/>
      <c r="N857" s="38"/>
      <c r="O857" s="38"/>
      <c r="P857" s="38"/>
      <c r="Q857" s="38"/>
      <c r="R857" s="38"/>
      <c r="S857" s="38"/>
      <c r="T857" s="39"/>
      <c r="U857" s="92"/>
      <c r="W857" s="39"/>
      <c r="X857" s="39"/>
      <c r="Y857" s="39"/>
    </row>
    <row r="858" spans="1:25" ht="18.75" x14ac:dyDescent="0.25">
      <c r="A858" s="37"/>
      <c r="B858" s="37"/>
      <c r="C858" s="97"/>
      <c r="D858" s="97"/>
      <c r="E858" s="98"/>
      <c r="F858" s="37"/>
      <c r="G858" s="37"/>
      <c r="H858" s="37"/>
      <c r="I858" s="37"/>
      <c r="J858" s="37"/>
      <c r="K858" s="37"/>
      <c r="L858" s="38"/>
      <c r="M858" s="38"/>
      <c r="N858" s="38"/>
      <c r="O858" s="38"/>
      <c r="P858" s="38"/>
      <c r="Q858" s="38"/>
      <c r="R858" s="38"/>
      <c r="S858" s="38"/>
      <c r="T858" s="39"/>
      <c r="U858" s="92"/>
      <c r="W858" s="39"/>
      <c r="X858" s="39"/>
      <c r="Y858" s="39"/>
    </row>
    <row r="859" spans="1:25" ht="18.75" x14ac:dyDescent="0.25">
      <c r="A859" s="37"/>
      <c r="B859" s="37"/>
      <c r="C859" s="97"/>
      <c r="D859" s="97"/>
      <c r="E859" s="98"/>
      <c r="F859" s="37"/>
      <c r="G859" s="37"/>
      <c r="H859" s="37"/>
      <c r="I859" s="37"/>
      <c r="J859" s="37"/>
      <c r="K859" s="37"/>
      <c r="L859" s="38"/>
      <c r="M859" s="38"/>
      <c r="N859" s="38"/>
      <c r="O859" s="38"/>
      <c r="P859" s="38"/>
      <c r="Q859" s="38"/>
      <c r="R859" s="38"/>
      <c r="S859" s="38"/>
      <c r="T859" s="39"/>
      <c r="U859" s="92"/>
      <c r="W859" s="39"/>
      <c r="X859" s="39"/>
      <c r="Y859" s="39"/>
    </row>
    <row r="860" spans="1:25" ht="18.75" x14ac:dyDescent="0.25">
      <c r="A860" s="37"/>
      <c r="B860" s="37"/>
      <c r="C860" s="97"/>
      <c r="D860" s="97"/>
      <c r="E860" s="98"/>
      <c r="F860" s="37"/>
      <c r="G860" s="37"/>
      <c r="H860" s="37"/>
      <c r="I860" s="37"/>
      <c r="J860" s="37"/>
      <c r="K860" s="37"/>
      <c r="L860" s="38"/>
      <c r="M860" s="38"/>
      <c r="N860" s="38"/>
      <c r="O860" s="38"/>
      <c r="P860" s="38"/>
      <c r="Q860" s="38"/>
      <c r="R860" s="38"/>
      <c r="S860" s="38"/>
      <c r="T860" s="39"/>
      <c r="U860" s="92"/>
      <c r="W860" s="39"/>
      <c r="X860" s="39"/>
      <c r="Y860" s="39"/>
    </row>
    <row r="861" spans="1:25" ht="18.75" x14ac:dyDescent="0.25">
      <c r="A861" s="37"/>
      <c r="B861" s="37"/>
      <c r="C861" s="97"/>
      <c r="D861" s="97"/>
      <c r="E861" s="98"/>
      <c r="F861" s="37"/>
      <c r="G861" s="37"/>
      <c r="H861" s="37"/>
      <c r="I861" s="37"/>
      <c r="J861" s="37"/>
      <c r="K861" s="37"/>
      <c r="L861" s="38"/>
      <c r="M861" s="38"/>
      <c r="N861" s="38"/>
      <c r="O861" s="38"/>
      <c r="P861" s="38"/>
      <c r="Q861" s="38"/>
      <c r="R861" s="38"/>
      <c r="S861" s="38"/>
      <c r="T861" s="39"/>
      <c r="U861" s="92"/>
      <c r="W861" s="39"/>
      <c r="X861" s="39"/>
      <c r="Y861" s="39"/>
    </row>
    <row r="862" spans="1:25" ht="18.75" x14ac:dyDescent="0.25">
      <c r="A862" s="37"/>
      <c r="B862" s="37"/>
      <c r="C862" s="97"/>
      <c r="D862" s="97"/>
      <c r="E862" s="98"/>
      <c r="F862" s="37"/>
      <c r="G862" s="37"/>
      <c r="H862" s="37"/>
      <c r="I862" s="37"/>
      <c r="J862" s="37"/>
      <c r="K862" s="37"/>
      <c r="L862" s="38"/>
      <c r="M862" s="38"/>
      <c r="N862" s="38"/>
      <c r="O862" s="38"/>
      <c r="P862" s="38"/>
      <c r="Q862" s="38"/>
      <c r="R862" s="38"/>
      <c r="S862" s="38"/>
      <c r="T862" s="39"/>
      <c r="U862" s="92"/>
      <c r="W862" s="39"/>
      <c r="X862" s="39"/>
      <c r="Y862" s="39"/>
    </row>
    <row r="863" spans="1:25" ht="18.75" x14ac:dyDescent="0.25">
      <c r="A863" s="37"/>
      <c r="B863" s="37"/>
      <c r="C863" s="97"/>
      <c r="D863" s="97"/>
      <c r="E863" s="98"/>
      <c r="F863" s="37"/>
      <c r="G863" s="37"/>
      <c r="H863" s="37"/>
      <c r="I863" s="37"/>
      <c r="J863" s="37"/>
      <c r="K863" s="37"/>
      <c r="L863" s="38"/>
      <c r="M863" s="38"/>
      <c r="N863" s="38"/>
      <c r="O863" s="38"/>
      <c r="P863" s="38"/>
      <c r="Q863" s="38"/>
      <c r="R863" s="38"/>
      <c r="S863" s="38"/>
      <c r="T863" s="39"/>
      <c r="U863" s="92"/>
      <c r="W863" s="39"/>
      <c r="X863" s="39"/>
      <c r="Y863" s="39"/>
    </row>
    <row r="864" spans="1:25" ht="40.5" customHeight="1" x14ac:dyDescent="0.25">
      <c r="A864" s="37"/>
      <c r="B864" s="103"/>
      <c r="C864" s="157"/>
      <c r="D864" s="157"/>
      <c r="E864" s="162"/>
      <c r="F864" s="37"/>
      <c r="G864" s="37"/>
      <c r="H864" s="37"/>
      <c r="I864" s="160"/>
      <c r="J864" s="37"/>
      <c r="K864" s="37"/>
      <c r="L864" s="38"/>
      <c r="M864" s="38"/>
      <c r="N864" s="38"/>
      <c r="O864" s="38"/>
      <c r="P864" s="38"/>
      <c r="Q864" s="38"/>
      <c r="R864" s="38"/>
      <c r="S864" s="38"/>
      <c r="T864" s="39"/>
      <c r="U864" s="92"/>
      <c r="W864" s="39"/>
      <c r="X864" s="39"/>
      <c r="Y864" s="39"/>
    </row>
    <row r="865" spans="1:25" ht="18.75" x14ac:dyDescent="0.25">
      <c r="A865" s="37"/>
      <c r="B865" s="37"/>
      <c r="C865" s="97"/>
      <c r="D865" s="97"/>
      <c r="E865" s="98"/>
      <c r="F865" s="37"/>
      <c r="G865" s="37"/>
      <c r="H865" s="37"/>
      <c r="I865" s="37"/>
      <c r="J865" s="37"/>
      <c r="K865" s="37"/>
      <c r="L865" s="38"/>
      <c r="M865" s="38"/>
      <c r="N865" s="38"/>
      <c r="O865" s="38"/>
      <c r="P865" s="38"/>
      <c r="Q865" s="38"/>
      <c r="R865" s="38"/>
      <c r="S865" s="38"/>
      <c r="T865" s="39"/>
      <c r="U865" s="92"/>
      <c r="W865" s="39"/>
      <c r="X865" s="39"/>
      <c r="Y865" s="39"/>
    </row>
    <row r="866" spans="1:25" ht="18.75" x14ac:dyDescent="0.25">
      <c r="A866" s="37"/>
      <c r="B866" s="37"/>
      <c r="C866" s="97"/>
      <c r="D866" s="97"/>
      <c r="E866" s="98"/>
      <c r="F866" s="37"/>
      <c r="G866" s="37"/>
      <c r="H866" s="37"/>
      <c r="I866" s="37"/>
      <c r="J866" s="37"/>
      <c r="K866" s="37"/>
      <c r="L866" s="38"/>
      <c r="M866" s="38"/>
      <c r="N866" s="38"/>
      <c r="O866" s="38"/>
      <c r="P866" s="38"/>
      <c r="Q866" s="38"/>
      <c r="R866" s="38"/>
      <c r="S866" s="38"/>
      <c r="T866" s="39"/>
      <c r="U866" s="92"/>
      <c r="W866" s="39"/>
      <c r="X866" s="39"/>
      <c r="Y866" s="39"/>
    </row>
    <row r="867" spans="1:25" ht="18.75" x14ac:dyDescent="0.25">
      <c r="A867" s="37"/>
      <c r="B867" s="37"/>
      <c r="C867" s="97"/>
      <c r="D867" s="97"/>
      <c r="E867" s="98"/>
      <c r="F867" s="37"/>
      <c r="G867" s="37"/>
      <c r="H867" s="37"/>
      <c r="I867" s="37"/>
      <c r="J867" s="37"/>
      <c r="K867" s="37"/>
      <c r="L867" s="38"/>
      <c r="M867" s="38"/>
      <c r="N867" s="38"/>
      <c r="O867" s="38"/>
      <c r="P867" s="38"/>
      <c r="Q867" s="38"/>
      <c r="R867" s="38"/>
      <c r="S867" s="38"/>
      <c r="T867" s="39"/>
      <c r="U867" s="92"/>
      <c r="W867" s="39"/>
      <c r="X867" s="39"/>
      <c r="Y867" s="39"/>
    </row>
    <row r="868" spans="1:25" ht="18.75" x14ac:dyDescent="0.25">
      <c r="A868" s="37"/>
      <c r="B868" s="37"/>
      <c r="C868" s="97"/>
      <c r="D868" s="97"/>
      <c r="E868" s="98"/>
      <c r="F868" s="37"/>
      <c r="G868" s="37"/>
      <c r="H868" s="37"/>
      <c r="I868" s="37"/>
      <c r="J868" s="37"/>
      <c r="K868" s="37"/>
      <c r="L868" s="38"/>
      <c r="M868" s="38"/>
      <c r="N868" s="38"/>
      <c r="O868" s="38"/>
      <c r="P868" s="38"/>
      <c r="Q868" s="38"/>
      <c r="R868" s="38"/>
      <c r="S868" s="38"/>
      <c r="T868" s="39"/>
      <c r="U868" s="92"/>
      <c r="W868" s="39"/>
      <c r="X868" s="39"/>
      <c r="Y868" s="39"/>
    </row>
    <row r="869" spans="1:25" ht="18.75" x14ac:dyDescent="0.25">
      <c r="A869" s="37"/>
      <c r="B869" s="37"/>
      <c r="C869" s="97"/>
      <c r="D869" s="97"/>
      <c r="E869" s="98"/>
      <c r="F869" s="37"/>
      <c r="G869" s="37"/>
      <c r="H869" s="37"/>
      <c r="I869" s="37"/>
      <c r="J869" s="37"/>
      <c r="K869" s="37"/>
      <c r="L869" s="38"/>
      <c r="M869" s="38"/>
      <c r="N869" s="38"/>
      <c r="O869" s="38"/>
      <c r="P869" s="38"/>
      <c r="Q869" s="38"/>
      <c r="R869" s="38"/>
      <c r="S869" s="38"/>
      <c r="T869" s="39"/>
      <c r="U869" s="92"/>
      <c r="W869" s="39"/>
      <c r="X869" s="39"/>
      <c r="Y869" s="39"/>
    </row>
    <row r="870" spans="1:25" ht="18.75" x14ac:dyDescent="0.25">
      <c r="A870" s="37"/>
      <c r="B870" s="37"/>
      <c r="C870" s="97"/>
      <c r="D870" s="97"/>
      <c r="E870" s="98"/>
      <c r="F870" s="37"/>
      <c r="G870" s="37"/>
      <c r="H870" s="37"/>
      <c r="I870" s="37"/>
      <c r="J870" s="37"/>
      <c r="K870" s="37"/>
      <c r="L870" s="38"/>
      <c r="M870" s="38"/>
      <c r="N870" s="38"/>
      <c r="O870" s="38"/>
      <c r="P870" s="38"/>
      <c r="Q870" s="38"/>
      <c r="R870" s="38"/>
      <c r="S870" s="38"/>
      <c r="T870" s="39"/>
      <c r="U870" s="92"/>
      <c r="W870" s="39"/>
      <c r="X870" s="39"/>
      <c r="Y870" s="39"/>
    </row>
    <row r="871" spans="1:25" ht="39" customHeight="1" x14ac:dyDescent="0.25">
      <c r="A871" s="37"/>
      <c r="B871" s="103"/>
      <c r="C871" s="157"/>
      <c r="D871" s="157"/>
      <c r="E871" s="162"/>
      <c r="F871" s="37"/>
      <c r="G871" s="37"/>
      <c r="H871" s="37"/>
      <c r="I871" s="160"/>
      <c r="J871" s="37"/>
      <c r="K871" s="37"/>
      <c r="L871" s="38"/>
      <c r="M871" s="38"/>
      <c r="N871" s="38"/>
      <c r="O871" s="38"/>
      <c r="P871" s="38"/>
      <c r="Q871" s="38"/>
      <c r="R871" s="38"/>
      <c r="S871" s="38"/>
      <c r="T871" s="39"/>
      <c r="U871" s="92"/>
      <c r="W871" s="39"/>
      <c r="X871" s="39"/>
      <c r="Y871" s="39"/>
    </row>
    <row r="872" spans="1:25" ht="18.75" x14ac:dyDescent="0.25">
      <c r="A872" s="37"/>
      <c r="B872" s="37"/>
      <c r="C872" s="97"/>
      <c r="D872" s="97"/>
      <c r="E872" s="98"/>
      <c r="F872" s="37"/>
      <c r="G872" s="37"/>
      <c r="H872" s="37"/>
      <c r="I872" s="37"/>
      <c r="J872" s="37"/>
      <c r="K872" s="37"/>
      <c r="L872" s="38"/>
      <c r="M872" s="38"/>
      <c r="N872" s="38"/>
      <c r="O872" s="38"/>
      <c r="P872" s="38"/>
      <c r="Q872" s="38"/>
      <c r="R872" s="38"/>
      <c r="S872" s="38"/>
      <c r="T872" s="39"/>
      <c r="U872" s="92"/>
      <c r="W872" s="39"/>
      <c r="X872" s="39"/>
      <c r="Y872" s="39"/>
    </row>
    <row r="873" spans="1:25" ht="18.75" x14ac:dyDescent="0.25">
      <c r="A873" s="37"/>
      <c r="B873" s="37"/>
      <c r="C873" s="97"/>
      <c r="D873" s="97"/>
      <c r="E873" s="98"/>
      <c r="F873" s="37"/>
      <c r="G873" s="37"/>
      <c r="H873" s="37"/>
      <c r="I873" s="37"/>
      <c r="J873" s="37"/>
      <c r="K873" s="37"/>
      <c r="L873" s="38"/>
      <c r="M873" s="38"/>
      <c r="N873" s="38"/>
      <c r="O873" s="38"/>
      <c r="P873" s="38"/>
      <c r="Q873" s="38"/>
      <c r="R873" s="38"/>
      <c r="S873" s="38"/>
      <c r="T873" s="39"/>
      <c r="U873" s="92"/>
      <c r="W873" s="39"/>
      <c r="X873" s="39"/>
      <c r="Y873" s="39"/>
    </row>
    <row r="874" spans="1:25" ht="18.75" x14ac:dyDescent="0.25">
      <c r="A874" s="37"/>
      <c r="B874" s="37"/>
      <c r="C874" s="97"/>
      <c r="D874" s="97"/>
      <c r="E874" s="98"/>
      <c r="F874" s="37"/>
      <c r="G874" s="37"/>
      <c r="H874" s="37"/>
      <c r="I874" s="37"/>
      <c r="J874" s="37"/>
      <c r="K874" s="37"/>
      <c r="L874" s="38"/>
      <c r="M874" s="38"/>
      <c r="N874" s="38"/>
      <c r="O874" s="38"/>
      <c r="P874" s="38"/>
      <c r="Q874" s="38"/>
      <c r="R874" s="38"/>
      <c r="S874" s="38"/>
      <c r="T874" s="39"/>
      <c r="U874" s="92"/>
      <c r="W874" s="39"/>
      <c r="X874" s="39"/>
      <c r="Y874" s="39"/>
    </row>
    <row r="875" spans="1:25" ht="18.75" x14ac:dyDescent="0.25">
      <c r="A875" s="37"/>
      <c r="B875" s="37"/>
      <c r="C875" s="97"/>
      <c r="D875" s="97"/>
      <c r="E875" s="98"/>
      <c r="F875" s="37"/>
      <c r="G875" s="37"/>
      <c r="H875" s="37"/>
      <c r="I875" s="37"/>
      <c r="J875" s="37"/>
      <c r="K875" s="37"/>
      <c r="L875" s="38"/>
      <c r="M875" s="38"/>
      <c r="N875" s="38"/>
      <c r="O875" s="38"/>
      <c r="P875" s="38"/>
      <c r="Q875" s="38"/>
      <c r="R875" s="38"/>
      <c r="S875" s="38"/>
      <c r="T875" s="39"/>
      <c r="U875" s="92"/>
      <c r="W875" s="39"/>
      <c r="X875" s="39"/>
      <c r="Y875" s="39"/>
    </row>
    <row r="876" spans="1:25" ht="18.75" x14ac:dyDescent="0.25">
      <c r="A876" s="37"/>
      <c r="B876" s="37"/>
      <c r="C876" s="97"/>
      <c r="D876" s="97"/>
      <c r="E876" s="98"/>
      <c r="F876" s="37"/>
      <c r="G876" s="37"/>
      <c r="H876" s="37"/>
      <c r="I876" s="37"/>
      <c r="J876" s="37"/>
      <c r="K876" s="37"/>
      <c r="L876" s="38"/>
      <c r="M876" s="38"/>
      <c r="N876" s="38"/>
      <c r="O876" s="38"/>
      <c r="P876" s="38"/>
      <c r="Q876" s="38"/>
      <c r="R876" s="38"/>
      <c r="S876" s="38"/>
      <c r="T876" s="39"/>
      <c r="U876" s="92"/>
      <c r="W876" s="39"/>
      <c r="X876" s="39"/>
      <c r="Y876" s="39"/>
    </row>
    <row r="877" spans="1:25" ht="18.75" x14ac:dyDescent="0.25">
      <c r="A877" s="37"/>
      <c r="B877" s="37"/>
      <c r="C877" s="97"/>
      <c r="D877" s="97"/>
      <c r="E877" s="98"/>
      <c r="F877" s="37"/>
      <c r="G877" s="37"/>
      <c r="H877" s="37"/>
      <c r="I877" s="37"/>
      <c r="J877" s="37"/>
      <c r="K877" s="37"/>
      <c r="L877" s="38"/>
      <c r="M877" s="38"/>
      <c r="N877" s="38"/>
      <c r="O877" s="38"/>
      <c r="P877" s="38"/>
      <c r="Q877" s="38"/>
      <c r="R877" s="38"/>
      <c r="S877" s="38"/>
      <c r="T877" s="39"/>
      <c r="U877" s="92"/>
      <c r="W877" s="39"/>
      <c r="X877" s="39"/>
      <c r="Y877" s="39"/>
    </row>
    <row r="878" spans="1:25" ht="39" customHeight="1" x14ac:dyDescent="0.25">
      <c r="A878" s="37"/>
      <c r="B878" s="103"/>
      <c r="C878" s="157"/>
      <c r="D878" s="157"/>
      <c r="E878" s="162"/>
      <c r="F878" s="37"/>
      <c r="G878" s="37"/>
      <c r="H878" s="37"/>
      <c r="I878" s="38"/>
      <c r="J878" s="165"/>
      <c r="K878" s="37"/>
      <c r="L878" s="38"/>
      <c r="M878" s="38"/>
      <c r="N878" s="38"/>
      <c r="O878" s="38"/>
      <c r="P878" s="38"/>
      <c r="Q878" s="38"/>
      <c r="R878" s="38"/>
      <c r="S878" s="38"/>
      <c r="T878" s="39"/>
      <c r="U878" s="92"/>
      <c r="W878" s="39"/>
      <c r="X878" s="39"/>
      <c r="Y878" s="39"/>
    </row>
    <row r="879" spans="1:25" ht="18.75" x14ac:dyDescent="0.25">
      <c r="A879" s="37"/>
      <c r="B879" s="37"/>
      <c r="C879" s="97"/>
      <c r="D879" s="97"/>
      <c r="E879" s="98"/>
      <c r="F879" s="37"/>
      <c r="G879" s="37"/>
      <c r="H879" s="37"/>
      <c r="I879" s="37"/>
      <c r="J879" s="37"/>
      <c r="K879" s="37"/>
      <c r="L879" s="38"/>
      <c r="M879" s="38"/>
      <c r="N879" s="38"/>
      <c r="O879" s="38"/>
      <c r="P879" s="38"/>
      <c r="Q879" s="38"/>
      <c r="R879" s="38"/>
      <c r="S879" s="38"/>
      <c r="T879" s="39"/>
      <c r="U879" s="92"/>
      <c r="W879" s="39"/>
      <c r="X879" s="39"/>
      <c r="Y879" s="39"/>
    </row>
    <row r="880" spans="1:25" ht="18.75" x14ac:dyDescent="0.25">
      <c r="A880" s="37"/>
      <c r="B880" s="37"/>
      <c r="C880" s="97"/>
      <c r="D880" s="97"/>
      <c r="E880" s="98"/>
      <c r="F880" s="37"/>
      <c r="G880" s="37"/>
      <c r="H880" s="37"/>
      <c r="I880" s="37"/>
      <c r="J880" s="37"/>
      <c r="K880" s="37"/>
      <c r="L880" s="38"/>
      <c r="M880" s="38"/>
      <c r="N880" s="38"/>
      <c r="O880" s="38"/>
      <c r="P880" s="38"/>
      <c r="Q880" s="38"/>
      <c r="R880" s="38"/>
      <c r="S880" s="38"/>
      <c r="T880" s="39"/>
      <c r="U880" s="92"/>
      <c r="W880" s="39"/>
      <c r="X880" s="39"/>
      <c r="Y880" s="39"/>
    </row>
    <row r="881" spans="1:25" ht="18.75" x14ac:dyDescent="0.25">
      <c r="A881" s="37"/>
      <c r="B881" s="37"/>
      <c r="C881" s="97"/>
      <c r="D881" s="97"/>
      <c r="E881" s="98"/>
      <c r="F881" s="37"/>
      <c r="G881" s="37"/>
      <c r="H881" s="37"/>
      <c r="I881" s="37"/>
      <c r="J881" s="37"/>
      <c r="K881" s="37"/>
      <c r="L881" s="38"/>
      <c r="M881" s="38"/>
      <c r="N881" s="38"/>
      <c r="O881" s="38"/>
      <c r="P881" s="38"/>
      <c r="Q881" s="38"/>
      <c r="R881" s="38"/>
      <c r="S881" s="38"/>
      <c r="T881" s="39"/>
      <c r="U881" s="92"/>
      <c r="W881" s="39"/>
      <c r="X881" s="39"/>
      <c r="Y881" s="39"/>
    </row>
    <row r="882" spans="1:25" ht="18.75" x14ac:dyDescent="0.25">
      <c r="A882" s="37"/>
      <c r="B882" s="37"/>
      <c r="C882" s="97"/>
      <c r="D882" s="97"/>
      <c r="E882" s="98"/>
      <c r="F882" s="37"/>
      <c r="G882" s="37"/>
      <c r="H882" s="37"/>
      <c r="I882" s="37"/>
      <c r="J882" s="37"/>
      <c r="K882" s="37"/>
      <c r="L882" s="38"/>
      <c r="M882" s="38"/>
      <c r="N882" s="38"/>
      <c r="O882" s="38"/>
      <c r="P882" s="38"/>
      <c r="Q882" s="38"/>
      <c r="R882" s="38"/>
      <c r="S882" s="38"/>
      <c r="T882" s="39"/>
      <c r="U882" s="92"/>
      <c r="W882" s="39"/>
      <c r="X882" s="39"/>
      <c r="Y882" s="39"/>
    </row>
    <row r="883" spans="1:25" ht="18.75" x14ac:dyDescent="0.25">
      <c r="A883" s="37"/>
      <c r="B883" s="37"/>
      <c r="C883" s="97"/>
      <c r="D883" s="97"/>
      <c r="E883" s="98"/>
      <c r="F883" s="37"/>
      <c r="G883" s="37"/>
      <c r="H883" s="37"/>
      <c r="I883" s="37"/>
      <c r="J883" s="37"/>
      <c r="K883" s="37"/>
      <c r="L883" s="38"/>
      <c r="M883" s="38"/>
      <c r="N883" s="38"/>
      <c r="O883" s="38"/>
      <c r="P883" s="38"/>
      <c r="Q883" s="38"/>
      <c r="R883" s="38"/>
      <c r="S883" s="38"/>
      <c r="T883" s="39"/>
      <c r="U883" s="92"/>
      <c r="W883" s="39"/>
      <c r="X883" s="39"/>
      <c r="Y883" s="39"/>
    </row>
    <row r="884" spans="1:25" ht="18.75" x14ac:dyDescent="0.25">
      <c r="A884" s="37"/>
      <c r="B884" s="37"/>
      <c r="C884" s="97"/>
      <c r="D884" s="97"/>
      <c r="E884" s="98"/>
      <c r="F884" s="37"/>
      <c r="G884" s="37"/>
      <c r="H884" s="37"/>
      <c r="I884" s="37"/>
      <c r="J884" s="37"/>
      <c r="K884" s="37"/>
      <c r="L884" s="38"/>
      <c r="M884" s="38"/>
      <c r="N884" s="38"/>
      <c r="O884" s="38"/>
      <c r="P884" s="38"/>
      <c r="Q884" s="38"/>
      <c r="R884" s="38"/>
      <c r="S884" s="38"/>
      <c r="T884" s="39"/>
      <c r="U884" s="92"/>
      <c r="W884" s="39"/>
      <c r="X884" s="39"/>
      <c r="Y884" s="39"/>
    </row>
    <row r="885" spans="1:25" ht="18.75" x14ac:dyDescent="0.25">
      <c r="A885" s="37"/>
      <c r="B885" s="37"/>
      <c r="C885" s="97"/>
      <c r="D885" s="97"/>
      <c r="E885" s="98"/>
      <c r="F885" s="37"/>
      <c r="G885" s="37"/>
      <c r="H885" s="37"/>
      <c r="I885" s="37"/>
      <c r="J885" s="37"/>
      <c r="K885" s="37"/>
      <c r="L885" s="38"/>
      <c r="M885" s="38"/>
      <c r="N885" s="38"/>
      <c r="O885" s="38"/>
      <c r="P885" s="38"/>
      <c r="Q885" s="38"/>
      <c r="R885" s="38"/>
      <c r="S885" s="38"/>
      <c r="T885" s="39"/>
      <c r="U885" s="92"/>
      <c r="W885" s="39"/>
      <c r="X885" s="39"/>
      <c r="Y885" s="39"/>
    </row>
    <row r="886" spans="1:25" ht="42.75" customHeight="1" x14ac:dyDescent="0.25">
      <c r="A886" s="37"/>
      <c r="B886" s="103"/>
      <c r="C886" s="157"/>
      <c r="D886" s="157"/>
      <c r="E886" s="162"/>
      <c r="F886" s="37"/>
      <c r="G886" s="37"/>
      <c r="H886" s="37"/>
      <c r="I886" s="38"/>
      <c r="J886" s="165"/>
      <c r="K886" s="37"/>
      <c r="L886" s="38"/>
      <c r="M886" s="38"/>
      <c r="N886" s="38"/>
      <c r="O886" s="38"/>
      <c r="P886" s="38"/>
      <c r="Q886" s="38"/>
      <c r="R886" s="38"/>
      <c r="S886" s="38"/>
      <c r="T886" s="39"/>
      <c r="U886" s="92"/>
      <c r="W886" s="39"/>
      <c r="X886" s="39"/>
      <c r="Y886" s="39"/>
    </row>
    <row r="887" spans="1:25" ht="18.75" x14ac:dyDescent="0.25">
      <c r="A887" s="37"/>
      <c r="B887" s="37"/>
      <c r="C887" s="97"/>
      <c r="D887" s="97"/>
      <c r="E887" s="98"/>
      <c r="F887" s="37"/>
      <c r="G887" s="37"/>
      <c r="H887" s="37"/>
      <c r="I887" s="37"/>
      <c r="J887" s="37"/>
      <c r="K887" s="37"/>
      <c r="L887" s="38"/>
      <c r="M887" s="38"/>
      <c r="N887" s="38"/>
      <c r="O887" s="38"/>
      <c r="P887" s="38"/>
      <c r="Q887" s="38"/>
      <c r="R887" s="38"/>
      <c r="S887" s="38"/>
      <c r="T887" s="39"/>
      <c r="U887" s="92"/>
      <c r="W887" s="39"/>
      <c r="X887" s="39"/>
      <c r="Y887" s="39"/>
    </row>
    <row r="888" spans="1:25" ht="18.75" x14ac:dyDescent="0.25">
      <c r="A888" s="37"/>
      <c r="B888" s="37"/>
      <c r="C888" s="97"/>
      <c r="D888" s="97"/>
      <c r="E888" s="98"/>
      <c r="F888" s="37"/>
      <c r="G888" s="37"/>
      <c r="H888" s="37"/>
      <c r="I888" s="37"/>
      <c r="J888" s="37"/>
      <c r="K888" s="37"/>
      <c r="L888" s="38"/>
      <c r="M888" s="38"/>
      <c r="N888" s="38"/>
      <c r="O888" s="38"/>
      <c r="P888" s="38"/>
      <c r="Q888" s="38"/>
      <c r="R888" s="38"/>
      <c r="S888" s="38"/>
      <c r="T888" s="39"/>
      <c r="U888" s="92"/>
      <c r="W888" s="39"/>
      <c r="X888" s="39"/>
      <c r="Y888" s="39"/>
    </row>
    <row r="889" spans="1:25" ht="18.75" x14ac:dyDescent="0.25">
      <c r="A889" s="37"/>
      <c r="B889" s="37"/>
      <c r="C889" s="97"/>
      <c r="D889" s="97"/>
      <c r="E889" s="98"/>
      <c r="F889" s="37"/>
      <c r="G889" s="37"/>
      <c r="H889" s="37"/>
      <c r="I889" s="37"/>
      <c r="J889" s="37"/>
      <c r="K889" s="37"/>
      <c r="L889" s="38"/>
      <c r="M889" s="38"/>
      <c r="N889" s="38"/>
      <c r="O889" s="38"/>
      <c r="P889" s="38"/>
      <c r="Q889" s="38"/>
      <c r="R889" s="38"/>
      <c r="S889" s="38"/>
      <c r="T889" s="39"/>
      <c r="U889" s="92"/>
      <c r="W889" s="39"/>
      <c r="X889" s="39"/>
      <c r="Y889" s="39"/>
    </row>
    <row r="890" spans="1:25" ht="18.75" x14ac:dyDescent="0.25">
      <c r="A890" s="37"/>
      <c r="B890" s="37"/>
      <c r="C890" s="97"/>
      <c r="D890" s="97"/>
      <c r="E890" s="98"/>
      <c r="F890" s="37"/>
      <c r="G890" s="37"/>
      <c r="H890" s="37"/>
      <c r="I890" s="37"/>
      <c r="J890" s="37"/>
      <c r="K890" s="37"/>
      <c r="L890" s="38"/>
      <c r="M890" s="38"/>
      <c r="N890" s="38"/>
      <c r="O890" s="38"/>
      <c r="P890" s="38"/>
      <c r="Q890" s="38"/>
      <c r="R890" s="38"/>
      <c r="S890" s="38"/>
      <c r="T890" s="39"/>
      <c r="U890" s="92"/>
      <c r="W890" s="39"/>
      <c r="X890" s="39"/>
      <c r="Y890" s="39"/>
    </row>
    <row r="891" spans="1:25" ht="18.75" x14ac:dyDescent="0.25">
      <c r="A891" s="37"/>
      <c r="B891" s="37"/>
      <c r="C891" s="97"/>
      <c r="D891" s="97"/>
      <c r="E891" s="98"/>
      <c r="F891" s="37"/>
      <c r="G891" s="37"/>
      <c r="H891" s="37"/>
      <c r="I891" s="37"/>
      <c r="J891" s="37"/>
      <c r="K891" s="37"/>
      <c r="L891" s="38"/>
      <c r="M891" s="38"/>
      <c r="N891" s="38"/>
      <c r="O891" s="38"/>
      <c r="P891" s="38"/>
      <c r="Q891" s="38"/>
      <c r="R891" s="38"/>
      <c r="S891" s="38"/>
      <c r="T891" s="39"/>
      <c r="U891" s="92"/>
      <c r="W891" s="39"/>
      <c r="X891" s="39"/>
      <c r="Y891" s="39"/>
    </row>
    <row r="892" spans="1:25" ht="18.75" x14ac:dyDescent="0.25">
      <c r="A892" s="37"/>
      <c r="B892" s="37"/>
      <c r="C892" s="97"/>
      <c r="D892" s="97"/>
      <c r="E892" s="98"/>
      <c r="F892" s="37"/>
      <c r="G892" s="37"/>
      <c r="H892" s="37"/>
      <c r="I892" s="37"/>
      <c r="J892" s="37"/>
      <c r="K892" s="37"/>
      <c r="L892" s="38"/>
      <c r="M892" s="38"/>
      <c r="N892" s="38"/>
      <c r="O892" s="38"/>
      <c r="P892" s="38"/>
      <c r="Q892" s="38"/>
      <c r="R892" s="38"/>
      <c r="S892" s="38"/>
      <c r="T892" s="39"/>
      <c r="U892" s="92"/>
      <c r="W892" s="39"/>
      <c r="X892" s="39"/>
      <c r="Y892" s="39"/>
    </row>
    <row r="893" spans="1:25" ht="18.75" x14ac:dyDescent="0.25">
      <c r="A893" s="37"/>
      <c r="B893" s="37"/>
      <c r="C893" s="97"/>
      <c r="D893" s="97"/>
      <c r="E893" s="98"/>
      <c r="F893" s="37"/>
      <c r="G893" s="37"/>
      <c r="H893" s="37"/>
      <c r="I893" s="37"/>
      <c r="J893" s="37"/>
      <c r="K893" s="37"/>
      <c r="L893" s="38"/>
      <c r="M893" s="38"/>
      <c r="N893" s="38"/>
      <c r="O893" s="38"/>
      <c r="P893" s="38"/>
      <c r="Q893" s="38"/>
      <c r="R893" s="38"/>
      <c r="S893" s="38"/>
      <c r="T893" s="39"/>
      <c r="U893" s="92"/>
      <c r="W893" s="39"/>
      <c r="X893" s="39"/>
      <c r="Y893" s="39"/>
    </row>
    <row r="894" spans="1:25" ht="18.75" x14ac:dyDescent="0.25">
      <c r="A894" s="37"/>
      <c r="B894" s="37"/>
      <c r="C894" s="97"/>
      <c r="D894" s="97"/>
      <c r="E894" s="98"/>
      <c r="F894" s="37"/>
      <c r="G894" s="37"/>
      <c r="H894" s="37"/>
      <c r="I894" s="37"/>
      <c r="J894" s="37"/>
      <c r="K894" s="37"/>
      <c r="L894" s="38"/>
      <c r="M894" s="38"/>
      <c r="N894" s="38"/>
      <c r="O894" s="38"/>
      <c r="P894" s="38"/>
      <c r="Q894" s="38"/>
      <c r="R894" s="38"/>
      <c r="S894" s="38"/>
      <c r="T894" s="39"/>
      <c r="U894" s="92"/>
      <c r="W894" s="39"/>
      <c r="X894" s="39"/>
      <c r="Y894" s="39"/>
    </row>
    <row r="895" spans="1:25" ht="37.5" customHeight="1" x14ac:dyDescent="0.25">
      <c r="A895" s="37"/>
      <c r="B895" s="103"/>
      <c r="C895" s="157"/>
      <c r="D895" s="157"/>
      <c r="E895" s="162"/>
      <c r="F895" s="37"/>
      <c r="G895" s="37"/>
      <c r="H895" s="37"/>
      <c r="I895" s="38"/>
      <c r="J895" s="165"/>
      <c r="K895" s="37"/>
      <c r="L895" s="38"/>
      <c r="M895" s="38"/>
      <c r="N895" s="38"/>
      <c r="O895" s="38"/>
      <c r="P895" s="38"/>
      <c r="Q895" s="38"/>
      <c r="R895" s="38"/>
      <c r="S895" s="38"/>
      <c r="T895" s="39"/>
      <c r="U895" s="92"/>
      <c r="W895" s="39"/>
      <c r="X895" s="39"/>
      <c r="Y895" s="39"/>
    </row>
    <row r="896" spans="1:25" ht="18.75" x14ac:dyDescent="0.25">
      <c r="A896" s="37"/>
      <c r="B896" s="37"/>
      <c r="C896" s="97"/>
      <c r="D896" s="97"/>
      <c r="E896" s="98"/>
      <c r="F896" s="37"/>
      <c r="G896" s="37"/>
      <c r="H896" s="37"/>
      <c r="I896" s="37"/>
      <c r="J896" s="37"/>
      <c r="K896" s="37"/>
      <c r="L896" s="38"/>
      <c r="M896" s="38"/>
      <c r="N896" s="38"/>
      <c r="O896" s="38"/>
      <c r="P896" s="38"/>
      <c r="Q896" s="38"/>
      <c r="R896" s="38"/>
      <c r="S896" s="38"/>
      <c r="T896" s="39"/>
      <c r="U896" s="92"/>
      <c r="W896" s="39"/>
      <c r="X896" s="39"/>
      <c r="Y896" s="39"/>
    </row>
    <row r="897" spans="1:25" ht="18.75" x14ac:dyDescent="0.25">
      <c r="A897" s="37"/>
      <c r="B897" s="37"/>
      <c r="C897" s="97"/>
      <c r="D897" s="97"/>
      <c r="E897" s="98"/>
      <c r="F897" s="37"/>
      <c r="G897" s="37"/>
      <c r="H897" s="37"/>
      <c r="I897" s="37"/>
      <c r="J897" s="37"/>
      <c r="K897" s="37"/>
      <c r="L897" s="38"/>
      <c r="M897" s="38"/>
      <c r="N897" s="38"/>
      <c r="O897" s="38"/>
      <c r="P897" s="38"/>
      <c r="Q897" s="38"/>
      <c r="R897" s="38"/>
      <c r="S897" s="38"/>
      <c r="T897" s="39"/>
      <c r="U897" s="92"/>
      <c r="W897" s="39"/>
      <c r="X897" s="39"/>
      <c r="Y897" s="39"/>
    </row>
    <row r="898" spans="1:25" ht="18.75" x14ac:dyDescent="0.25">
      <c r="A898" s="37"/>
      <c r="B898" s="37"/>
      <c r="C898" s="97"/>
      <c r="D898" s="97"/>
      <c r="E898" s="98"/>
      <c r="F898" s="37"/>
      <c r="G898" s="37"/>
      <c r="H898" s="37"/>
      <c r="I898" s="37"/>
      <c r="J898" s="37"/>
      <c r="K898" s="37"/>
      <c r="L898" s="38"/>
      <c r="M898" s="38"/>
      <c r="N898" s="38"/>
      <c r="O898" s="38"/>
      <c r="P898" s="38"/>
      <c r="Q898" s="38"/>
      <c r="R898" s="38"/>
      <c r="S898" s="38"/>
      <c r="T898" s="39"/>
      <c r="U898" s="92"/>
      <c r="W898" s="39"/>
      <c r="X898" s="39"/>
      <c r="Y898" s="39"/>
    </row>
    <row r="899" spans="1:25" ht="43.5" customHeight="1" x14ac:dyDescent="0.25">
      <c r="A899" s="37"/>
      <c r="B899" s="103"/>
      <c r="C899" s="157"/>
      <c r="D899" s="157"/>
      <c r="E899" s="162"/>
      <c r="F899" s="37"/>
      <c r="G899" s="37"/>
      <c r="H899" s="37"/>
      <c r="I899" s="38"/>
      <c r="J899" s="165"/>
      <c r="K899" s="37"/>
      <c r="L899" s="38"/>
      <c r="M899" s="38"/>
      <c r="N899" s="38"/>
      <c r="O899" s="38"/>
      <c r="P899" s="38"/>
      <c r="Q899" s="38"/>
      <c r="R899" s="38"/>
      <c r="S899" s="38"/>
      <c r="T899" s="39"/>
      <c r="U899" s="92"/>
      <c r="W899" s="39"/>
      <c r="X899" s="39"/>
      <c r="Y899" s="39"/>
    </row>
    <row r="900" spans="1:25" ht="18.75" x14ac:dyDescent="0.25">
      <c r="A900" s="37"/>
      <c r="B900" s="37"/>
      <c r="C900" s="97"/>
      <c r="D900" s="97"/>
      <c r="E900" s="98"/>
      <c r="F900" s="37"/>
      <c r="G900" s="37"/>
      <c r="H900" s="37"/>
      <c r="I900" s="37"/>
      <c r="J900" s="37"/>
      <c r="K900" s="37"/>
      <c r="L900" s="38"/>
      <c r="M900" s="38"/>
      <c r="N900" s="38"/>
      <c r="O900" s="38"/>
      <c r="P900" s="38"/>
      <c r="Q900" s="38"/>
      <c r="R900" s="38"/>
      <c r="S900" s="38"/>
      <c r="T900" s="39"/>
      <c r="U900" s="92"/>
      <c r="W900" s="39"/>
      <c r="X900" s="39"/>
      <c r="Y900" s="39"/>
    </row>
    <row r="901" spans="1:25" ht="18.75" x14ac:dyDescent="0.25">
      <c r="A901" s="37"/>
      <c r="B901" s="37"/>
      <c r="C901" s="97"/>
      <c r="D901" s="97"/>
      <c r="E901" s="98"/>
      <c r="F901" s="37"/>
      <c r="G901" s="37"/>
      <c r="H901" s="37"/>
      <c r="I901" s="37"/>
      <c r="J901" s="37"/>
      <c r="K901" s="37"/>
      <c r="L901" s="38"/>
      <c r="M901" s="38"/>
      <c r="N901" s="38"/>
      <c r="O901" s="38"/>
      <c r="P901" s="38"/>
      <c r="Q901" s="38"/>
      <c r="R901" s="38"/>
      <c r="S901" s="38"/>
      <c r="T901" s="39"/>
      <c r="U901" s="92"/>
      <c r="W901" s="39"/>
      <c r="X901" s="39"/>
      <c r="Y901" s="39"/>
    </row>
    <row r="902" spans="1:25" ht="18.75" x14ac:dyDescent="0.25">
      <c r="A902" s="37"/>
      <c r="B902" s="37"/>
      <c r="C902" s="97"/>
      <c r="D902" s="97"/>
      <c r="E902" s="98"/>
      <c r="F902" s="37"/>
      <c r="G902" s="37"/>
      <c r="H902" s="37"/>
      <c r="I902" s="37"/>
      <c r="J902" s="37"/>
      <c r="K902" s="37"/>
      <c r="L902" s="38"/>
      <c r="M902" s="38"/>
      <c r="N902" s="38"/>
      <c r="O902" s="38"/>
      <c r="P902" s="38"/>
      <c r="Q902" s="38"/>
      <c r="R902" s="38"/>
      <c r="S902" s="38"/>
      <c r="T902" s="39"/>
      <c r="U902" s="92"/>
      <c r="W902" s="39"/>
      <c r="X902" s="39"/>
      <c r="Y902" s="39"/>
    </row>
    <row r="903" spans="1:25" ht="18.75" x14ac:dyDescent="0.25">
      <c r="A903" s="37"/>
      <c r="B903" s="37"/>
      <c r="C903" s="97"/>
      <c r="D903" s="97"/>
      <c r="E903" s="98"/>
      <c r="F903" s="37"/>
      <c r="G903" s="37"/>
      <c r="H903" s="37"/>
      <c r="I903" s="37"/>
      <c r="J903" s="37"/>
      <c r="K903" s="37"/>
      <c r="L903" s="38"/>
      <c r="M903" s="38"/>
      <c r="N903" s="38"/>
      <c r="O903" s="38"/>
      <c r="P903" s="38"/>
      <c r="Q903" s="38"/>
      <c r="R903" s="38"/>
      <c r="S903" s="38"/>
      <c r="T903" s="39"/>
      <c r="U903" s="92"/>
      <c r="W903" s="39"/>
      <c r="X903" s="39"/>
      <c r="Y903" s="39"/>
    </row>
    <row r="904" spans="1:25" ht="18.75" x14ac:dyDescent="0.25">
      <c r="A904" s="37"/>
      <c r="B904" s="37"/>
      <c r="C904" s="97"/>
      <c r="D904" s="97"/>
      <c r="E904" s="98"/>
      <c r="F904" s="37"/>
      <c r="G904" s="37"/>
      <c r="H904" s="37"/>
      <c r="I904" s="37"/>
      <c r="J904" s="37"/>
      <c r="K904" s="37"/>
      <c r="L904" s="38"/>
      <c r="M904" s="38"/>
      <c r="N904" s="38"/>
      <c r="O904" s="38"/>
      <c r="P904" s="38"/>
      <c r="Q904" s="38"/>
      <c r="R904" s="38"/>
      <c r="S904" s="38"/>
      <c r="T904" s="39"/>
      <c r="U904" s="92"/>
      <c r="W904" s="39"/>
      <c r="X904" s="39"/>
      <c r="Y904" s="39"/>
    </row>
    <row r="905" spans="1:25" ht="18.75" x14ac:dyDescent="0.25">
      <c r="A905" s="37"/>
      <c r="B905" s="37"/>
      <c r="C905" s="97"/>
      <c r="D905" s="97"/>
      <c r="E905" s="98"/>
      <c r="F905" s="37"/>
      <c r="G905" s="37"/>
      <c r="H905" s="37"/>
      <c r="I905" s="37"/>
      <c r="J905" s="37"/>
      <c r="K905" s="37"/>
      <c r="L905" s="38"/>
      <c r="M905" s="38"/>
      <c r="N905" s="38"/>
      <c r="O905" s="38"/>
      <c r="P905" s="38"/>
      <c r="Q905" s="38"/>
      <c r="R905" s="38"/>
      <c r="S905" s="38"/>
      <c r="T905" s="39"/>
      <c r="U905" s="92"/>
      <c r="W905" s="39"/>
      <c r="X905" s="39"/>
      <c r="Y905" s="39"/>
    </row>
    <row r="906" spans="1:25" ht="18.75" x14ac:dyDescent="0.25">
      <c r="A906" s="37"/>
      <c r="B906" s="37"/>
      <c r="C906" s="97"/>
      <c r="D906" s="97"/>
      <c r="E906" s="98"/>
      <c r="F906" s="37"/>
      <c r="G906" s="37"/>
      <c r="H906" s="37"/>
      <c r="I906" s="37"/>
      <c r="J906" s="37"/>
      <c r="K906" s="37"/>
      <c r="L906" s="38"/>
      <c r="M906" s="38"/>
      <c r="N906" s="38"/>
      <c r="O906" s="38"/>
      <c r="P906" s="38"/>
      <c r="Q906" s="38"/>
      <c r="R906" s="38"/>
      <c r="S906" s="38"/>
      <c r="T906" s="39"/>
      <c r="U906" s="92"/>
      <c r="W906" s="39"/>
      <c r="X906" s="39"/>
      <c r="Y906" s="39"/>
    </row>
    <row r="907" spans="1:25" ht="39" customHeight="1" x14ac:dyDescent="0.25">
      <c r="A907" s="37"/>
      <c r="B907" s="103"/>
      <c r="C907" s="157"/>
      <c r="D907" s="157"/>
      <c r="E907" s="162"/>
      <c r="F907" s="37"/>
      <c r="G907" s="37"/>
      <c r="H907" s="37"/>
      <c r="I907" s="38"/>
      <c r="J907" s="165"/>
      <c r="K907" s="37"/>
      <c r="L907" s="38"/>
      <c r="M907" s="38"/>
      <c r="N907" s="38"/>
      <c r="O907" s="38"/>
      <c r="P907" s="38"/>
      <c r="Q907" s="38"/>
      <c r="R907" s="38"/>
      <c r="S907" s="38"/>
      <c r="T907" s="39"/>
      <c r="U907" s="92"/>
      <c r="W907" s="39"/>
      <c r="X907" s="39"/>
      <c r="Y907" s="39"/>
    </row>
    <row r="908" spans="1:25" ht="18.75" x14ac:dyDescent="0.25">
      <c r="A908" s="37"/>
      <c r="B908" s="37"/>
      <c r="C908" s="97"/>
      <c r="D908" s="97"/>
      <c r="E908" s="98"/>
      <c r="F908" s="37"/>
      <c r="G908" s="37"/>
      <c r="H908" s="37"/>
      <c r="I908" s="37"/>
      <c r="J908" s="37"/>
      <c r="K908" s="37"/>
      <c r="L908" s="38"/>
      <c r="M908" s="38"/>
      <c r="N908" s="38"/>
      <c r="O908" s="38"/>
      <c r="P908" s="38"/>
      <c r="Q908" s="38"/>
      <c r="R908" s="38"/>
      <c r="S908" s="38"/>
      <c r="T908" s="39"/>
      <c r="U908" s="92"/>
      <c r="W908" s="39"/>
      <c r="X908" s="39"/>
      <c r="Y908" s="39"/>
    </row>
    <row r="909" spans="1:25" ht="18.75" x14ac:dyDescent="0.25">
      <c r="A909" s="37"/>
      <c r="B909" s="37"/>
      <c r="C909" s="97"/>
      <c r="D909" s="97"/>
      <c r="E909" s="98"/>
      <c r="F909" s="37"/>
      <c r="G909" s="37"/>
      <c r="H909" s="37"/>
      <c r="I909" s="37"/>
      <c r="J909" s="37"/>
      <c r="K909" s="37"/>
      <c r="L909" s="38"/>
      <c r="M909" s="38"/>
      <c r="N909" s="38"/>
      <c r="O909" s="38"/>
      <c r="P909" s="38"/>
      <c r="Q909" s="38"/>
      <c r="R909" s="38"/>
      <c r="S909" s="38"/>
      <c r="T909" s="39"/>
      <c r="U909" s="92"/>
      <c r="W909" s="39"/>
      <c r="X909" s="39"/>
      <c r="Y909" s="39"/>
    </row>
    <row r="910" spans="1:25" ht="18.75" x14ac:dyDescent="0.25">
      <c r="A910" s="37"/>
      <c r="B910" s="37"/>
      <c r="C910" s="97"/>
      <c r="D910" s="97"/>
      <c r="E910" s="98"/>
      <c r="F910" s="37"/>
      <c r="G910" s="37"/>
      <c r="H910" s="37"/>
      <c r="I910" s="37"/>
      <c r="J910" s="37"/>
      <c r="K910" s="37"/>
      <c r="L910" s="38"/>
      <c r="M910" s="38"/>
      <c r="N910" s="38"/>
      <c r="O910" s="38"/>
      <c r="P910" s="38"/>
      <c r="Q910" s="38"/>
      <c r="R910" s="38"/>
      <c r="S910" s="38"/>
      <c r="T910" s="39"/>
      <c r="U910" s="92"/>
      <c r="W910" s="39"/>
      <c r="X910" s="39"/>
      <c r="Y910" s="39"/>
    </row>
    <row r="911" spans="1:25" ht="36" customHeight="1" x14ac:dyDescent="0.25">
      <c r="A911" s="37"/>
      <c r="B911" s="103"/>
      <c r="C911" s="157"/>
      <c r="D911" s="157"/>
      <c r="E911" s="162"/>
      <c r="F911" s="37"/>
      <c r="G911" s="37"/>
      <c r="H911" s="37"/>
      <c r="I911" s="38"/>
      <c r="J911" s="165"/>
      <c r="K911" s="37"/>
      <c r="L911" s="38"/>
      <c r="M911" s="38"/>
      <c r="N911" s="38"/>
      <c r="O911" s="38"/>
      <c r="P911" s="38"/>
      <c r="Q911" s="38"/>
      <c r="R911" s="38"/>
      <c r="S911" s="38"/>
      <c r="T911" s="39"/>
      <c r="U911" s="92"/>
      <c r="W911" s="39"/>
      <c r="X911" s="39"/>
      <c r="Y911" s="39"/>
    </row>
    <row r="912" spans="1:25" ht="18.75" x14ac:dyDescent="0.25">
      <c r="A912" s="37"/>
      <c r="B912" s="37"/>
      <c r="C912" s="97"/>
      <c r="D912" s="97"/>
      <c r="E912" s="98"/>
      <c r="F912" s="37"/>
      <c r="G912" s="37"/>
      <c r="H912" s="37"/>
      <c r="I912" s="37"/>
      <c r="J912" s="37"/>
      <c r="K912" s="37"/>
      <c r="L912" s="38"/>
      <c r="M912" s="38"/>
      <c r="N912" s="38"/>
      <c r="O912" s="38"/>
      <c r="P912" s="38"/>
      <c r="Q912" s="38"/>
      <c r="R912" s="38"/>
      <c r="S912" s="38"/>
      <c r="T912" s="39"/>
      <c r="U912" s="92"/>
      <c r="W912" s="39"/>
      <c r="X912" s="39"/>
      <c r="Y912" s="39"/>
    </row>
    <row r="913" spans="1:25" ht="18.75" x14ac:dyDescent="0.25">
      <c r="A913" s="37"/>
      <c r="B913" s="37"/>
      <c r="C913" s="97"/>
      <c r="D913" s="97"/>
      <c r="E913" s="98"/>
      <c r="F913" s="37"/>
      <c r="G913" s="37"/>
      <c r="H913" s="37"/>
      <c r="I913" s="37"/>
      <c r="J913" s="37"/>
      <c r="K913" s="37"/>
      <c r="L913" s="38"/>
      <c r="M913" s="38"/>
      <c r="N913" s="38"/>
      <c r="O913" s="38"/>
      <c r="P913" s="38"/>
      <c r="Q913" s="38"/>
      <c r="R913" s="38"/>
      <c r="S913" s="38"/>
      <c r="T913" s="39"/>
      <c r="U913" s="92"/>
      <c r="W913" s="39"/>
      <c r="X913" s="39"/>
      <c r="Y913" s="39"/>
    </row>
    <row r="914" spans="1:25" ht="18.75" x14ac:dyDescent="0.25">
      <c r="A914" s="37"/>
      <c r="B914" s="37"/>
      <c r="C914" s="97"/>
      <c r="D914" s="97"/>
      <c r="E914" s="98"/>
      <c r="F914" s="37"/>
      <c r="G914" s="37"/>
      <c r="H914" s="37"/>
      <c r="I914" s="37"/>
      <c r="J914" s="37"/>
      <c r="K914" s="37"/>
      <c r="L914" s="38"/>
      <c r="M914" s="38"/>
      <c r="N914" s="38"/>
      <c r="O914" s="38"/>
      <c r="P914" s="38"/>
      <c r="Q914" s="38"/>
      <c r="R914" s="38"/>
      <c r="S914" s="38"/>
      <c r="T914" s="39"/>
      <c r="U914" s="92"/>
      <c r="W914" s="39"/>
      <c r="X914" s="39"/>
      <c r="Y914" s="39"/>
    </row>
    <row r="915" spans="1:25" ht="18.75" x14ac:dyDescent="0.25">
      <c r="A915" s="37"/>
      <c r="B915" s="37"/>
      <c r="C915" s="97"/>
      <c r="D915" s="97"/>
      <c r="E915" s="98"/>
      <c r="F915" s="37"/>
      <c r="G915" s="37"/>
      <c r="H915" s="37"/>
      <c r="I915" s="37"/>
      <c r="J915" s="37"/>
      <c r="K915" s="37"/>
      <c r="L915" s="38"/>
      <c r="M915" s="38"/>
      <c r="N915" s="38"/>
      <c r="O915" s="38"/>
      <c r="P915" s="38"/>
      <c r="Q915" s="38"/>
      <c r="R915" s="38"/>
      <c r="S915" s="38"/>
      <c r="T915" s="39"/>
      <c r="U915" s="92"/>
      <c r="W915" s="39"/>
      <c r="X915" s="39"/>
      <c r="Y915" s="39"/>
    </row>
    <row r="916" spans="1:25" ht="43.5" customHeight="1" x14ac:dyDescent="0.25">
      <c r="A916" s="37"/>
      <c r="B916" s="103"/>
      <c r="C916" s="157"/>
      <c r="D916" s="157"/>
      <c r="E916" s="162"/>
      <c r="F916" s="37"/>
      <c r="G916" s="37"/>
      <c r="H916" s="37"/>
      <c r="I916" s="38"/>
      <c r="J916" s="165"/>
      <c r="K916" s="37"/>
      <c r="L916" s="38"/>
      <c r="M916" s="38"/>
      <c r="N916" s="38"/>
      <c r="O916" s="38"/>
      <c r="P916" s="38"/>
      <c r="Q916" s="38"/>
      <c r="R916" s="38"/>
      <c r="S916" s="38"/>
      <c r="T916" s="39"/>
      <c r="U916" s="92"/>
      <c r="W916" s="39"/>
      <c r="X916" s="39"/>
      <c r="Y916" s="39"/>
    </row>
    <row r="917" spans="1:25" ht="18.75" x14ac:dyDescent="0.25">
      <c r="A917" s="37"/>
      <c r="B917" s="37"/>
      <c r="C917" s="97"/>
      <c r="D917" s="97"/>
      <c r="E917" s="98"/>
      <c r="F917" s="37"/>
      <c r="G917" s="37"/>
      <c r="H917" s="37"/>
      <c r="I917" s="37"/>
      <c r="J917" s="37"/>
      <c r="K917" s="37"/>
      <c r="L917" s="38"/>
      <c r="M917" s="38"/>
      <c r="N917" s="38"/>
      <c r="O917" s="38"/>
      <c r="P917" s="38"/>
      <c r="Q917" s="38"/>
      <c r="R917" s="38"/>
      <c r="S917" s="38"/>
      <c r="T917" s="39"/>
      <c r="U917" s="92"/>
      <c r="W917" s="39"/>
      <c r="X917" s="39"/>
      <c r="Y917" s="39"/>
    </row>
    <row r="918" spans="1:25" ht="18.75" x14ac:dyDescent="0.25">
      <c r="A918" s="37"/>
      <c r="B918" s="37"/>
      <c r="C918" s="97"/>
      <c r="D918" s="97"/>
      <c r="E918" s="98"/>
      <c r="F918" s="37"/>
      <c r="G918" s="37"/>
      <c r="H918" s="37"/>
      <c r="I918" s="37"/>
      <c r="J918" s="37"/>
      <c r="K918" s="37"/>
      <c r="L918" s="38"/>
      <c r="M918" s="38"/>
      <c r="N918" s="38"/>
      <c r="O918" s="38"/>
      <c r="P918" s="38"/>
      <c r="Q918" s="38"/>
      <c r="R918" s="38"/>
      <c r="S918" s="38"/>
      <c r="T918" s="39"/>
      <c r="U918" s="92"/>
      <c r="W918" s="39"/>
      <c r="X918" s="39"/>
      <c r="Y918" s="39"/>
    </row>
    <row r="919" spans="1:25" ht="18.75" x14ac:dyDescent="0.25">
      <c r="A919" s="37"/>
      <c r="B919" s="37"/>
      <c r="C919" s="97"/>
      <c r="D919" s="97"/>
      <c r="E919" s="98"/>
      <c r="F919" s="37"/>
      <c r="G919" s="37"/>
      <c r="H919" s="37"/>
      <c r="I919" s="37"/>
      <c r="J919" s="37"/>
      <c r="K919" s="37"/>
      <c r="L919" s="38"/>
      <c r="M919" s="38"/>
      <c r="N919" s="38"/>
      <c r="O919" s="38"/>
      <c r="P919" s="38"/>
      <c r="Q919" s="38"/>
      <c r="R919" s="38"/>
      <c r="S919" s="38"/>
      <c r="T919" s="39"/>
      <c r="U919" s="92"/>
      <c r="W919" s="39"/>
      <c r="X919" s="39"/>
      <c r="Y919" s="39"/>
    </row>
    <row r="920" spans="1:25" ht="18.75" x14ac:dyDescent="0.25">
      <c r="A920" s="37"/>
      <c r="B920" s="37"/>
      <c r="C920" s="97"/>
      <c r="D920" s="97"/>
      <c r="E920" s="98"/>
      <c r="F920" s="37"/>
      <c r="G920" s="37"/>
      <c r="H920" s="37"/>
      <c r="I920" s="37"/>
      <c r="J920" s="37"/>
      <c r="K920" s="37"/>
      <c r="L920" s="38"/>
      <c r="M920" s="38"/>
      <c r="N920" s="38"/>
      <c r="O920" s="38"/>
      <c r="P920" s="38"/>
      <c r="Q920" s="38"/>
      <c r="R920" s="38"/>
      <c r="S920" s="38"/>
      <c r="T920" s="39"/>
      <c r="U920" s="92"/>
      <c r="W920" s="39"/>
      <c r="X920" s="39"/>
      <c r="Y920" s="39"/>
    </row>
    <row r="921" spans="1:25" ht="18.75" x14ac:dyDescent="0.25">
      <c r="A921" s="37"/>
      <c r="B921" s="37"/>
      <c r="C921" s="97"/>
      <c r="D921" s="97"/>
      <c r="E921" s="98"/>
      <c r="F921" s="37"/>
      <c r="G921" s="37"/>
      <c r="H921" s="37"/>
      <c r="I921" s="37"/>
      <c r="J921" s="37"/>
      <c r="K921" s="37"/>
      <c r="L921" s="38"/>
      <c r="M921" s="38"/>
      <c r="N921" s="38"/>
      <c r="O921" s="38"/>
      <c r="P921" s="38"/>
      <c r="Q921" s="38"/>
      <c r="R921" s="38"/>
      <c r="S921" s="38"/>
      <c r="T921" s="39"/>
      <c r="U921" s="92"/>
      <c r="W921" s="39"/>
      <c r="X921" s="39"/>
      <c r="Y921" s="39"/>
    </row>
    <row r="922" spans="1:25" ht="18.75" x14ac:dyDescent="0.25">
      <c r="A922" s="37"/>
      <c r="B922" s="37"/>
      <c r="C922" s="97"/>
      <c r="D922" s="97"/>
      <c r="E922" s="98"/>
      <c r="F922" s="37"/>
      <c r="G922" s="37"/>
      <c r="H922" s="37"/>
      <c r="I922" s="37"/>
      <c r="J922" s="37"/>
      <c r="K922" s="37"/>
      <c r="L922" s="38"/>
      <c r="M922" s="38"/>
      <c r="N922" s="38"/>
      <c r="O922" s="38"/>
      <c r="P922" s="38"/>
      <c r="Q922" s="38"/>
      <c r="R922" s="38"/>
      <c r="S922" s="38"/>
      <c r="T922" s="39"/>
      <c r="U922" s="92"/>
      <c r="W922" s="39"/>
      <c r="X922" s="39"/>
      <c r="Y922" s="39"/>
    </row>
    <row r="923" spans="1:25" ht="18.75" x14ac:dyDescent="0.25">
      <c r="A923" s="37"/>
      <c r="B923" s="37"/>
      <c r="C923" s="97"/>
      <c r="D923" s="97"/>
      <c r="E923" s="98"/>
      <c r="F923" s="37"/>
      <c r="G923" s="37"/>
      <c r="H923" s="37"/>
      <c r="I923" s="37"/>
      <c r="J923" s="37"/>
      <c r="K923" s="37"/>
      <c r="L923" s="38"/>
      <c r="M923" s="38"/>
      <c r="N923" s="38"/>
      <c r="O923" s="38"/>
      <c r="P923" s="38"/>
      <c r="Q923" s="38"/>
      <c r="R923" s="38"/>
      <c r="S923" s="38"/>
      <c r="T923" s="39"/>
      <c r="U923" s="92"/>
      <c r="W923" s="39"/>
      <c r="X923" s="39"/>
      <c r="Y923" s="39"/>
    </row>
    <row r="924" spans="1:25" ht="18.75" x14ac:dyDescent="0.25">
      <c r="A924" s="37"/>
      <c r="B924" s="37"/>
      <c r="C924" s="97"/>
      <c r="D924" s="97"/>
      <c r="E924" s="98"/>
      <c r="F924" s="37"/>
      <c r="G924" s="37"/>
      <c r="H924" s="37"/>
      <c r="I924" s="37"/>
      <c r="J924" s="37"/>
      <c r="K924" s="37"/>
      <c r="L924" s="38"/>
      <c r="M924" s="38"/>
      <c r="N924" s="38"/>
      <c r="O924" s="38"/>
      <c r="P924" s="38"/>
      <c r="Q924" s="38"/>
      <c r="R924" s="38"/>
      <c r="S924" s="38"/>
      <c r="T924" s="39"/>
      <c r="U924" s="92"/>
      <c r="W924" s="39"/>
      <c r="X924" s="39"/>
      <c r="Y924" s="39"/>
    </row>
    <row r="925" spans="1:25" ht="37.5" customHeight="1" x14ac:dyDescent="0.25">
      <c r="A925" s="37"/>
      <c r="B925" s="103"/>
      <c r="C925" s="157"/>
      <c r="D925" s="157"/>
      <c r="E925" s="162"/>
      <c r="F925" s="37"/>
      <c r="G925" s="37"/>
      <c r="H925" s="37"/>
      <c r="I925" s="38"/>
      <c r="J925" s="165"/>
      <c r="K925" s="37"/>
      <c r="L925" s="38"/>
      <c r="M925" s="38"/>
      <c r="N925" s="38"/>
      <c r="O925" s="38"/>
      <c r="P925" s="38"/>
      <c r="Q925" s="38"/>
      <c r="R925" s="38"/>
      <c r="S925" s="38"/>
      <c r="T925" s="39"/>
      <c r="U925" s="92"/>
      <c r="W925" s="39"/>
      <c r="X925" s="39"/>
      <c r="Y925" s="39"/>
    </row>
    <row r="926" spans="1:25" ht="18.75" x14ac:dyDescent="0.25">
      <c r="A926" s="37"/>
      <c r="B926" s="37"/>
      <c r="C926" s="97"/>
      <c r="D926" s="97"/>
      <c r="E926" s="98"/>
      <c r="F926" s="37"/>
      <c r="G926" s="37"/>
      <c r="H926" s="37"/>
      <c r="I926" s="37"/>
      <c r="J926" s="37"/>
      <c r="K926" s="37"/>
      <c r="L926" s="38"/>
      <c r="M926" s="38"/>
      <c r="N926" s="38"/>
      <c r="O926" s="38"/>
      <c r="P926" s="38"/>
      <c r="Q926" s="38"/>
      <c r="R926" s="38"/>
      <c r="S926" s="38"/>
      <c r="T926" s="39"/>
      <c r="U926" s="92"/>
      <c r="W926" s="39"/>
      <c r="X926" s="39"/>
      <c r="Y926" s="39"/>
    </row>
    <row r="927" spans="1:25" ht="18.75" x14ac:dyDescent="0.25">
      <c r="A927" s="37"/>
      <c r="B927" s="37"/>
      <c r="C927" s="97"/>
      <c r="D927" s="97"/>
      <c r="E927" s="98"/>
      <c r="F927" s="37"/>
      <c r="G927" s="37"/>
      <c r="H927" s="37"/>
      <c r="I927" s="37"/>
      <c r="J927" s="37"/>
      <c r="K927" s="37"/>
      <c r="L927" s="38"/>
      <c r="M927" s="38"/>
      <c r="N927" s="38"/>
      <c r="O927" s="38"/>
      <c r="P927" s="38"/>
      <c r="Q927" s="38"/>
      <c r="R927" s="38"/>
      <c r="S927" s="38"/>
      <c r="T927" s="39"/>
      <c r="U927" s="92"/>
      <c r="W927" s="39"/>
      <c r="X927" s="39"/>
      <c r="Y927" s="39"/>
    </row>
    <row r="928" spans="1:25" ht="18.75" x14ac:dyDescent="0.25">
      <c r="A928" s="37"/>
      <c r="B928" s="37"/>
      <c r="C928" s="97"/>
      <c r="D928" s="97"/>
      <c r="E928" s="98"/>
      <c r="F928" s="37"/>
      <c r="G928" s="37"/>
      <c r="H928" s="37"/>
      <c r="I928" s="37"/>
      <c r="J928" s="37"/>
      <c r="K928" s="37"/>
      <c r="L928" s="38"/>
      <c r="M928" s="38"/>
      <c r="N928" s="38"/>
      <c r="O928" s="38"/>
      <c r="P928" s="38"/>
      <c r="Q928" s="38"/>
      <c r="R928" s="38"/>
      <c r="S928" s="38"/>
      <c r="T928" s="39"/>
      <c r="U928" s="92"/>
      <c r="W928" s="39"/>
      <c r="X928" s="39"/>
      <c r="Y928" s="39"/>
    </row>
    <row r="929" spans="1:25" ht="18.75" x14ac:dyDescent="0.25">
      <c r="A929" s="37"/>
      <c r="B929" s="37"/>
      <c r="C929" s="97"/>
      <c r="D929" s="97"/>
      <c r="E929" s="98"/>
      <c r="F929" s="37"/>
      <c r="G929" s="37"/>
      <c r="H929" s="37"/>
      <c r="I929" s="37"/>
      <c r="J929" s="37"/>
      <c r="K929" s="37"/>
      <c r="L929" s="38"/>
      <c r="M929" s="38"/>
      <c r="N929" s="38"/>
      <c r="O929" s="38"/>
      <c r="P929" s="38"/>
      <c r="Q929" s="38"/>
      <c r="R929" s="38"/>
      <c r="S929" s="38"/>
      <c r="T929" s="39"/>
      <c r="U929" s="92"/>
      <c r="W929" s="39"/>
      <c r="X929" s="39"/>
      <c r="Y929" s="39"/>
    </row>
    <row r="930" spans="1:25" ht="18.75" x14ac:dyDescent="0.25">
      <c r="A930" s="37"/>
      <c r="B930" s="37"/>
      <c r="C930" s="97"/>
      <c r="D930" s="97"/>
      <c r="E930" s="98"/>
      <c r="F930" s="37"/>
      <c r="G930" s="37"/>
      <c r="H930" s="37"/>
      <c r="I930" s="37"/>
      <c r="J930" s="37"/>
      <c r="K930" s="37"/>
      <c r="L930" s="38"/>
      <c r="M930" s="38"/>
      <c r="N930" s="38"/>
      <c r="O930" s="38"/>
      <c r="P930" s="38"/>
      <c r="Q930" s="38"/>
      <c r="R930" s="38"/>
      <c r="S930" s="38"/>
      <c r="T930" s="39"/>
      <c r="U930" s="92"/>
      <c r="W930" s="39"/>
      <c r="X930" s="39"/>
      <c r="Y930" s="39"/>
    </row>
    <row r="931" spans="1:25" ht="18.75" x14ac:dyDescent="0.25">
      <c r="A931" s="37"/>
      <c r="B931" s="37"/>
      <c r="C931" s="97"/>
      <c r="D931" s="97"/>
      <c r="E931" s="98"/>
      <c r="F931" s="37"/>
      <c r="G931" s="37"/>
      <c r="H931" s="37"/>
      <c r="I931" s="37"/>
      <c r="J931" s="37"/>
      <c r="K931" s="37"/>
      <c r="L931" s="38"/>
      <c r="M931" s="38"/>
      <c r="N931" s="38"/>
      <c r="O931" s="38"/>
      <c r="P931" s="38"/>
      <c r="Q931" s="38"/>
      <c r="R931" s="38"/>
      <c r="S931" s="38"/>
      <c r="T931" s="39"/>
      <c r="U931" s="92"/>
      <c r="W931" s="39"/>
      <c r="X931" s="39"/>
      <c r="Y931" s="39"/>
    </row>
    <row r="932" spans="1:25" ht="18.75" x14ac:dyDescent="0.25">
      <c r="A932" s="37"/>
      <c r="B932" s="37"/>
      <c r="C932" s="97"/>
      <c r="D932" s="97"/>
      <c r="E932" s="98"/>
      <c r="F932" s="37"/>
      <c r="G932" s="37"/>
      <c r="H932" s="37"/>
      <c r="I932" s="37"/>
      <c r="J932" s="37"/>
      <c r="K932" s="37"/>
      <c r="L932" s="38"/>
      <c r="M932" s="38"/>
      <c r="N932" s="38"/>
      <c r="O932" s="38"/>
      <c r="P932" s="38"/>
      <c r="Q932" s="38"/>
      <c r="R932" s="38"/>
      <c r="S932" s="38"/>
      <c r="T932" s="39"/>
      <c r="U932" s="92"/>
      <c r="W932" s="39"/>
      <c r="X932" s="39"/>
      <c r="Y932" s="39"/>
    </row>
    <row r="933" spans="1:25" ht="18.75" x14ac:dyDescent="0.25">
      <c r="A933" s="37"/>
      <c r="B933" s="37"/>
      <c r="C933" s="97"/>
      <c r="D933" s="97"/>
      <c r="E933" s="98"/>
      <c r="F933" s="37"/>
      <c r="G933" s="37"/>
      <c r="H933" s="37"/>
      <c r="I933" s="37"/>
      <c r="J933" s="37"/>
      <c r="K933" s="37"/>
      <c r="L933" s="38"/>
      <c r="M933" s="38"/>
      <c r="N933" s="38"/>
      <c r="O933" s="38"/>
      <c r="P933" s="38"/>
      <c r="Q933" s="38"/>
      <c r="R933" s="38"/>
      <c r="S933" s="38"/>
      <c r="T933" s="39"/>
      <c r="U933" s="92"/>
      <c r="W933" s="39"/>
      <c r="X933" s="39"/>
      <c r="Y933" s="39"/>
    </row>
    <row r="934" spans="1:25" ht="18.75" x14ac:dyDescent="0.25">
      <c r="A934" s="37"/>
      <c r="B934" s="37"/>
      <c r="C934" s="97"/>
      <c r="D934" s="97"/>
      <c r="E934" s="98"/>
      <c r="F934" s="37"/>
      <c r="G934" s="37"/>
      <c r="H934" s="37"/>
      <c r="I934" s="37"/>
      <c r="J934" s="37"/>
      <c r="K934" s="37"/>
      <c r="L934" s="38"/>
      <c r="M934" s="38"/>
      <c r="N934" s="38"/>
      <c r="O934" s="38"/>
      <c r="P934" s="38"/>
      <c r="Q934" s="38"/>
      <c r="R934" s="38"/>
      <c r="S934" s="38"/>
      <c r="T934" s="39"/>
      <c r="U934" s="92"/>
      <c r="W934" s="39"/>
      <c r="X934" s="39"/>
      <c r="Y934" s="39"/>
    </row>
    <row r="935" spans="1:25" ht="39.75" customHeight="1" x14ac:dyDescent="0.25">
      <c r="A935" s="37"/>
      <c r="B935" s="103"/>
      <c r="C935" s="157"/>
      <c r="D935" s="157"/>
      <c r="E935" s="162"/>
      <c r="F935" s="37"/>
      <c r="G935" s="37"/>
      <c r="H935" s="37"/>
      <c r="I935" s="38"/>
      <c r="J935" s="165"/>
      <c r="K935" s="37"/>
      <c r="L935" s="38"/>
      <c r="M935" s="38"/>
      <c r="N935" s="38"/>
      <c r="O935" s="38"/>
      <c r="P935" s="38"/>
      <c r="Q935" s="38"/>
      <c r="R935" s="38"/>
      <c r="S935" s="38"/>
      <c r="T935" s="39"/>
      <c r="U935" s="92"/>
      <c r="W935" s="39"/>
      <c r="X935" s="39"/>
      <c r="Y935" s="39"/>
    </row>
    <row r="936" spans="1:25" ht="18.75" x14ac:dyDescent="0.25">
      <c r="A936" s="37"/>
      <c r="B936" s="37"/>
      <c r="C936" s="97"/>
      <c r="D936" s="97"/>
      <c r="E936" s="98"/>
      <c r="F936" s="37"/>
      <c r="G936" s="37"/>
      <c r="H936" s="37"/>
      <c r="I936" s="37"/>
      <c r="J936" s="37"/>
      <c r="K936" s="37"/>
      <c r="L936" s="38"/>
      <c r="M936" s="38"/>
      <c r="N936" s="38"/>
      <c r="O936" s="38"/>
      <c r="P936" s="38"/>
      <c r="Q936" s="38"/>
      <c r="R936" s="38"/>
      <c r="S936" s="38"/>
      <c r="T936" s="39"/>
      <c r="U936" s="92"/>
      <c r="W936" s="39"/>
      <c r="X936" s="39"/>
      <c r="Y936" s="39"/>
    </row>
    <row r="937" spans="1:25" ht="18.75" x14ac:dyDescent="0.25">
      <c r="A937" s="37"/>
      <c r="B937" s="37"/>
      <c r="C937" s="97"/>
      <c r="D937" s="97"/>
      <c r="E937" s="98"/>
      <c r="F937" s="37"/>
      <c r="G937" s="37"/>
      <c r="H937" s="37"/>
      <c r="I937" s="37"/>
      <c r="J937" s="37"/>
      <c r="K937" s="37"/>
      <c r="L937" s="38"/>
      <c r="M937" s="38"/>
      <c r="N937" s="38"/>
      <c r="O937" s="38"/>
      <c r="P937" s="38"/>
      <c r="Q937" s="38"/>
      <c r="R937" s="38"/>
      <c r="S937" s="38"/>
      <c r="T937" s="39"/>
      <c r="U937" s="92"/>
      <c r="W937" s="39"/>
      <c r="X937" s="39"/>
      <c r="Y937" s="39"/>
    </row>
    <row r="938" spans="1:25" ht="18.75" x14ac:dyDescent="0.25">
      <c r="A938" s="37"/>
      <c r="B938" s="37"/>
      <c r="C938" s="97"/>
      <c r="D938" s="97"/>
      <c r="E938" s="98"/>
      <c r="F938" s="37"/>
      <c r="G938" s="37"/>
      <c r="H938" s="37"/>
      <c r="I938" s="37"/>
      <c r="J938" s="37"/>
      <c r="K938" s="37"/>
      <c r="L938" s="38"/>
      <c r="M938" s="38"/>
      <c r="N938" s="38"/>
      <c r="O938" s="38"/>
      <c r="P938" s="38"/>
      <c r="Q938" s="38"/>
      <c r="R938" s="38"/>
      <c r="S938" s="38"/>
      <c r="T938" s="39"/>
      <c r="U938" s="92"/>
      <c r="W938" s="39"/>
      <c r="X938" s="39"/>
      <c r="Y938" s="39"/>
    </row>
    <row r="939" spans="1:25" ht="18.75" x14ac:dyDescent="0.25">
      <c r="A939" s="37"/>
      <c r="B939" s="37"/>
      <c r="C939" s="97"/>
      <c r="D939" s="97"/>
      <c r="E939" s="98"/>
      <c r="F939" s="37"/>
      <c r="G939" s="37"/>
      <c r="H939" s="37"/>
      <c r="I939" s="37"/>
      <c r="J939" s="37"/>
      <c r="K939" s="37"/>
      <c r="L939" s="38"/>
      <c r="M939" s="38"/>
      <c r="N939" s="38"/>
      <c r="O939" s="38"/>
      <c r="P939" s="38"/>
      <c r="Q939" s="38"/>
      <c r="R939" s="38"/>
      <c r="S939" s="38"/>
      <c r="T939" s="39"/>
      <c r="U939" s="92"/>
      <c r="W939" s="39"/>
      <c r="X939" s="39"/>
      <c r="Y939" s="39"/>
    </row>
    <row r="940" spans="1:25" ht="18.75" x14ac:dyDescent="0.25">
      <c r="A940" s="37"/>
      <c r="B940" s="37"/>
      <c r="C940" s="97"/>
      <c r="D940" s="97"/>
      <c r="E940" s="98"/>
      <c r="F940" s="37"/>
      <c r="G940" s="37"/>
      <c r="H940" s="37"/>
      <c r="I940" s="37"/>
      <c r="J940" s="37"/>
      <c r="K940" s="37"/>
      <c r="L940" s="38"/>
      <c r="M940" s="38"/>
      <c r="N940" s="38"/>
      <c r="O940" s="38"/>
      <c r="P940" s="38"/>
      <c r="Q940" s="38"/>
      <c r="R940" s="38"/>
      <c r="S940" s="38"/>
      <c r="T940" s="39"/>
      <c r="U940" s="92"/>
      <c r="W940" s="39"/>
      <c r="X940" s="39"/>
      <c r="Y940" s="39"/>
    </row>
    <row r="941" spans="1:25" ht="18.75" x14ac:dyDescent="0.25">
      <c r="A941" s="37"/>
      <c r="B941" s="37"/>
      <c r="C941" s="97"/>
      <c r="D941" s="97"/>
      <c r="E941" s="98"/>
      <c r="F941" s="37"/>
      <c r="G941" s="37"/>
      <c r="H941" s="37"/>
      <c r="I941" s="37"/>
      <c r="J941" s="37"/>
      <c r="K941" s="37"/>
      <c r="L941" s="38"/>
      <c r="M941" s="38"/>
      <c r="N941" s="38"/>
      <c r="O941" s="38"/>
      <c r="P941" s="38"/>
      <c r="Q941" s="38"/>
      <c r="R941" s="38"/>
      <c r="S941" s="38"/>
      <c r="T941" s="39"/>
      <c r="U941" s="92"/>
      <c r="W941" s="39"/>
      <c r="X941" s="39"/>
      <c r="Y941" s="39"/>
    </row>
    <row r="942" spans="1:25" ht="18.75" x14ac:dyDescent="0.25">
      <c r="A942" s="37"/>
      <c r="B942" s="37"/>
      <c r="C942" s="97"/>
      <c r="D942" s="97"/>
      <c r="E942" s="98"/>
      <c r="F942" s="37"/>
      <c r="G942" s="37"/>
      <c r="H942" s="37"/>
      <c r="I942" s="37"/>
      <c r="J942" s="37"/>
      <c r="K942" s="37"/>
      <c r="L942" s="38"/>
      <c r="M942" s="38"/>
      <c r="N942" s="38"/>
      <c r="O942" s="38"/>
      <c r="P942" s="38"/>
      <c r="Q942" s="38"/>
      <c r="R942" s="38"/>
      <c r="S942" s="38"/>
      <c r="T942" s="39"/>
      <c r="U942" s="92"/>
      <c r="W942" s="39"/>
      <c r="X942" s="39"/>
      <c r="Y942" s="39"/>
    </row>
    <row r="943" spans="1:25" ht="18.75" x14ac:dyDescent="0.25">
      <c r="A943" s="37"/>
      <c r="B943" s="37"/>
      <c r="C943" s="97"/>
      <c r="D943" s="97"/>
      <c r="E943" s="98"/>
      <c r="F943" s="37"/>
      <c r="G943" s="37"/>
      <c r="H943" s="37"/>
      <c r="I943" s="37"/>
      <c r="J943" s="37"/>
      <c r="K943" s="37"/>
      <c r="L943" s="38"/>
      <c r="M943" s="38"/>
      <c r="N943" s="38"/>
      <c r="O943" s="38"/>
      <c r="P943" s="38"/>
      <c r="Q943" s="38"/>
      <c r="R943" s="38"/>
      <c r="S943" s="38"/>
      <c r="T943" s="39"/>
      <c r="U943" s="92"/>
      <c r="W943" s="39"/>
      <c r="X943" s="39"/>
      <c r="Y943" s="39"/>
    </row>
    <row r="944" spans="1:25" ht="18.75" x14ac:dyDescent="0.25">
      <c r="A944" s="37"/>
      <c r="B944" s="37"/>
      <c r="C944" s="97"/>
      <c r="D944" s="97"/>
      <c r="E944" s="98"/>
      <c r="F944" s="37"/>
      <c r="G944" s="37"/>
      <c r="H944" s="37"/>
      <c r="I944" s="37"/>
      <c r="J944" s="37"/>
      <c r="K944" s="37"/>
      <c r="L944" s="38"/>
      <c r="M944" s="38"/>
      <c r="N944" s="38"/>
      <c r="O944" s="38"/>
      <c r="P944" s="38"/>
      <c r="Q944" s="38"/>
      <c r="R944" s="38"/>
      <c r="S944" s="38"/>
      <c r="T944" s="39"/>
      <c r="U944" s="92"/>
      <c r="W944" s="39"/>
      <c r="X944" s="39"/>
      <c r="Y944" s="39"/>
    </row>
    <row r="945" spans="1:25" ht="18.75" x14ac:dyDescent="0.25">
      <c r="A945" s="37"/>
      <c r="B945" s="37"/>
      <c r="C945" s="97"/>
      <c r="D945" s="97"/>
      <c r="E945" s="98"/>
      <c r="F945" s="37"/>
      <c r="G945" s="37"/>
      <c r="H945" s="37"/>
      <c r="I945" s="37"/>
      <c r="J945" s="37"/>
      <c r="K945" s="37"/>
      <c r="L945" s="38"/>
      <c r="M945" s="38"/>
      <c r="N945" s="38"/>
      <c r="O945" s="38"/>
      <c r="P945" s="38"/>
      <c r="Q945" s="38"/>
      <c r="R945" s="38"/>
      <c r="S945" s="38"/>
      <c r="T945" s="39"/>
      <c r="U945" s="92"/>
      <c r="W945" s="39"/>
      <c r="X945" s="39"/>
      <c r="Y945" s="39"/>
    </row>
    <row r="946" spans="1:25" ht="18.75" x14ac:dyDescent="0.25">
      <c r="A946" s="37"/>
      <c r="B946" s="37"/>
      <c r="C946" s="97"/>
      <c r="D946" s="97"/>
      <c r="E946" s="98"/>
      <c r="F946" s="37"/>
      <c r="G946" s="37"/>
      <c r="H946" s="37"/>
      <c r="I946" s="37"/>
      <c r="J946" s="37"/>
      <c r="K946" s="37"/>
      <c r="L946" s="38"/>
      <c r="M946" s="38"/>
      <c r="N946" s="38"/>
      <c r="O946" s="38"/>
      <c r="P946" s="38"/>
      <c r="Q946" s="38"/>
      <c r="R946" s="38"/>
      <c r="S946" s="38"/>
      <c r="T946" s="39"/>
      <c r="U946" s="92"/>
      <c r="W946" s="39"/>
      <c r="X946" s="39"/>
      <c r="Y946" s="39"/>
    </row>
    <row r="947" spans="1:25" ht="18.75" x14ac:dyDescent="0.25">
      <c r="A947" s="37"/>
      <c r="B947" s="37"/>
      <c r="C947" s="97"/>
      <c r="D947" s="97"/>
      <c r="E947" s="98"/>
      <c r="F947" s="37"/>
      <c r="G947" s="37"/>
      <c r="H947" s="37"/>
      <c r="I947" s="37"/>
      <c r="J947" s="37"/>
      <c r="K947" s="37"/>
      <c r="L947" s="38"/>
      <c r="M947" s="38"/>
      <c r="N947" s="38"/>
      <c r="O947" s="38"/>
      <c r="P947" s="38"/>
      <c r="Q947" s="38"/>
      <c r="R947" s="38"/>
      <c r="S947" s="38"/>
      <c r="T947" s="39"/>
      <c r="U947" s="92"/>
      <c r="W947" s="39"/>
      <c r="X947" s="39"/>
      <c r="Y947" s="39"/>
    </row>
    <row r="948" spans="1:25" ht="18.75" x14ac:dyDescent="0.25">
      <c r="A948" s="37"/>
      <c r="B948" s="37"/>
      <c r="C948" s="97"/>
      <c r="D948" s="97"/>
      <c r="E948" s="98"/>
      <c r="F948" s="37"/>
      <c r="G948" s="37"/>
      <c r="H948" s="37"/>
      <c r="I948" s="37"/>
      <c r="J948" s="37"/>
      <c r="K948" s="37"/>
      <c r="L948" s="38"/>
      <c r="M948" s="38"/>
      <c r="N948" s="38"/>
      <c r="O948" s="38"/>
      <c r="P948" s="38"/>
      <c r="Q948" s="38"/>
      <c r="R948" s="38"/>
      <c r="S948" s="38"/>
      <c r="T948" s="39"/>
      <c r="U948" s="92"/>
      <c r="W948" s="39"/>
      <c r="X948" s="39"/>
      <c r="Y948" s="39"/>
    </row>
    <row r="949" spans="1:25" ht="18.75" x14ac:dyDescent="0.25">
      <c r="A949" s="37"/>
      <c r="B949" s="37"/>
      <c r="C949" s="97"/>
      <c r="D949" s="97"/>
      <c r="E949" s="98"/>
      <c r="F949" s="37"/>
      <c r="G949" s="37"/>
      <c r="H949" s="37"/>
      <c r="I949" s="37"/>
      <c r="J949" s="37"/>
      <c r="K949" s="37"/>
      <c r="L949" s="38"/>
      <c r="M949" s="38"/>
      <c r="N949" s="38"/>
      <c r="O949" s="38"/>
      <c r="P949" s="38"/>
      <c r="Q949" s="38"/>
      <c r="R949" s="38"/>
      <c r="S949" s="38"/>
      <c r="T949" s="39"/>
      <c r="U949" s="92"/>
      <c r="W949" s="39"/>
      <c r="X949" s="39"/>
      <c r="Y949" s="39"/>
    </row>
    <row r="950" spans="1:25" ht="18.75" x14ac:dyDescent="0.25">
      <c r="A950" s="37"/>
      <c r="B950" s="37"/>
      <c r="C950" s="97"/>
      <c r="D950" s="97"/>
      <c r="E950" s="98"/>
      <c r="F950" s="37"/>
      <c r="G950" s="37"/>
      <c r="H950" s="37"/>
      <c r="I950" s="37"/>
      <c r="J950" s="37"/>
      <c r="K950" s="37"/>
      <c r="L950" s="38"/>
      <c r="M950" s="38"/>
      <c r="N950" s="38"/>
      <c r="O950" s="38"/>
      <c r="P950" s="38"/>
      <c r="Q950" s="38"/>
      <c r="R950" s="38"/>
      <c r="S950" s="38"/>
      <c r="T950" s="39"/>
      <c r="U950" s="92"/>
      <c r="W950" s="39"/>
      <c r="X950" s="39"/>
      <c r="Y950" s="39"/>
    </row>
    <row r="951" spans="1:25" ht="18.75" x14ac:dyDescent="0.25">
      <c r="A951" s="37"/>
      <c r="B951" s="37"/>
      <c r="C951" s="97"/>
      <c r="D951" s="97"/>
      <c r="E951" s="98"/>
      <c r="F951" s="37"/>
      <c r="G951" s="37"/>
      <c r="H951" s="37"/>
      <c r="I951" s="37"/>
      <c r="J951" s="37"/>
      <c r="K951" s="37"/>
      <c r="L951" s="38"/>
      <c r="M951" s="38"/>
      <c r="N951" s="38"/>
      <c r="O951" s="38"/>
      <c r="P951" s="38"/>
      <c r="Q951" s="38"/>
      <c r="R951" s="38"/>
      <c r="S951" s="38"/>
      <c r="T951" s="39"/>
      <c r="U951" s="92"/>
      <c r="W951" s="39"/>
      <c r="X951" s="39"/>
      <c r="Y951" s="39"/>
    </row>
    <row r="952" spans="1:25" ht="18.75" x14ac:dyDescent="0.25">
      <c r="A952" s="37"/>
      <c r="B952" s="37"/>
      <c r="C952" s="97"/>
      <c r="D952" s="97"/>
      <c r="E952" s="98"/>
      <c r="F952" s="37"/>
      <c r="G952" s="37"/>
      <c r="H952" s="37"/>
      <c r="I952" s="37"/>
      <c r="J952" s="37"/>
      <c r="K952" s="37"/>
      <c r="L952" s="38"/>
      <c r="M952" s="38"/>
      <c r="N952" s="38"/>
      <c r="O952" s="38"/>
      <c r="P952" s="38"/>
      <c r="Q952" s="38"/>
      <c r="R952" s="38"/>
      <c r="S952" s="38"/>
      <c r="T952" s="39"/>
      <c r="U952" s="92"/>
      <c r="W952" s="39"/>
      <c r="X952" s="39"/>
      <c r="Y952" s="39"/>
    </row>
    <row r="953" spans="1:25" ht="18.75" x14ac:dyDescent="0.25">
      <c r="A953" s="37"/>
      <c r="B953" s="37"/>
      <c r="C953" s="97"/>
      <c r="D953" s="97"/>
      <c r="E953" s="98"/>
      <c r="F953" s="37"/>
      <c r="G953" s="37"/>
      <c r="H953" s="37"/>
      <c r="I953" s="37"/>
      <c r="J953" s="37"/>
      <c r="K953" s="37"/>
      <c r="L953" s="38"/>
      <c r="M953" s="38"/>
      <c r="N953" s="38"/>
      <c r="O953" s="38"/>
      <c r="P953" s="38"/>
      <c r="Q953" s="38"/>
      <c r="R953" s="38"/>
      <c r="S953" s="38"/>
      <c r="T953" s="39"/>
      <c r="U953" s="92"/>
      <c r="W953" s="39"/>
      <c r="X953" s="39"/>
      <c r="Y953" s="39"/>
    </row>
    <row r="954" spans="1:25" ht="18.75" x14ac:dyDescent="0.25">
      <c r="A954" s="37"/>
      <c r="B954" s="37"/>
      <c r="C954" s="97"/>
      <c r="D954" s="97"/>
      <c r="E954" s="98"/>
      <c r="F954" s="37"/>
      <c r="G954" s="37"/>
      <c r="H954" s="37"/>
      <c r="I954" s="37"/>
      <c r="J954" s="37"/>
      <c r="K954" s="37"/>
      <c r="L954" s="38"/>
      <c r="M954" s="38"/>
      <c r="N954" s="38"/>
      <c r="O954" s="38"/>
      <c r="P954" s="38"/>
      <c r="Q954" s="38"/>
      <c r="R954" s="38"/>
      <c r="S954" s="38"/>
      <c r="T954" s="39"/>
      <c r="U954" s="92"/>
      <c r="W954" s="39"/>
      <c r="X954" s="39"/>
      <c r="Y954" s="39"/>
    </row>
    <row r="955" spans="1:25" ht="18.75" x14ac:dyDescent="0.25">
      <c r="A955" s="37"/>
      <c r="B955" s="37"/>
      <c r="C955" s="97"/>
      <c r="D955" s="97"/>
      <c r="E955" s="98"/>
      <c r="F955" s="37"/>
      <c r="G955" s="37"/>
      <c r="H955" s="37"/>
      <c r="I955" s="37"/>
      <c r="J955" s="37"/>
      <c r="K955" s="37"/>
      <c r="L955" s="38"/>
      <c r="M955" s="38"/>
      <c r="N955" s="38"/>
      <c r="O955" s="38"/>
      <c r="P955" s="38"/>
      <c r="Q955" s="38"/>
      <c r="R955" s="38"/>
      <c r="S955" s="38"/>
      <c r="T955" s="39"/>
      <c r="U955" s="92"/>
      <c r="W955" s="39"/>
      <c r="X955" s="39"/>
      <c r="Y955" s="39"/>
    </row>
    <row r="956" spans="1:25" ht="18.75" x14ac:dyDescent="0.25">
      <c r="A956" s="37"/>
      <c r="B956" s="37"/>
      <c r="C956" s="97"/>
      <c r="D956" s="97"/>
      <c r="E956" s="98"/>
      <c r="F956" s="37"/>
      <c r="G956" s="37"/>
      <c r="H956" s="37"/>
      <c r="I956" s="37"/>
      <c r="J956" s="37"/>
      <c r="K956" s="37"/>
      <c r="L956" s="38"/>
      <c r="M956" s="38"/>
      <c r="N956" s="38"/>
      <c r="O956" s="38"/>
      <c r="P956" s="38"/>
      <c r="Q956" s="38"/>
      <c r="R956" s="38"/>
      <c r="S956" s="38"/>
      <c r="T956" s="39"/>
      <c r="U956" s="92"/>
      <c r="W956" s="39"/>
      <c r="X956" s="39"/>
      <c r="Y956" s="39"/>
    </row>
    <row r="957" spans="1:25" ht="18.75" x14ac:dyDescent="0.25">
      <c r="A957" s="37"/>
      <c r="B957" s="37"/>
      <c r="C957" s="97"/>
      <c r="D957" s="97"/>
      <c r="E957" s="98"/>
      <c r="F957" s="37"/>
      <c r="G957" s="37"/>
      <c r="H957" s="37"/>
      <c r="I957" s="37"/>
      <c r="J957" s="37"/>
      <c r="K957" s="37"/>
      <c r="L957" s="38"/>
      <c r="M957" s="38"/>
      <c r="N957" s="38"/>
      <c r="O957" s="38"/>
      <c r="P957" s="38"/>
      <c r="Q957" s="38"/>
      <c r="R957" s="38"/>
      <c r="S957" s="38"/>
      <c r="T957" s="39"/>
      <c r="U957" s="92"/>
      <c r="W957" s="39"/>
      <c r="X957" s="39"/>
      <c r="Y957" s="39"/>
    </row>
    <row r="958" spans="1:25" ht="18.75" x14ac:dyDescent="0.25">
      <c r="A958" s="37"/>
      <c r="B958" s="37"/>
      <c r="C958" s="97"/>
      <c r="D958" s="97"/>
      <c r="E958" s="98"/>
      <c r="F958" s="37"/>
      <c r="G958" s="37"/>
      <c r="H958" s="37"/>
      <c r="I958" s="37"/>
      <c r="J958" s="37"/>
      <c r="K958" s="37"/>
      <c r="L958" s="38"/>
      <c r="M958" s="38"/>
      <c r="N958" s="38"/>
      <c r="O958" s="38"/>
      <c r="P958" s="38"/>
      <c r="Q958" s="38"/>
      <c r="R958" s="38"/>
      <c r="S958" s="38"/>
      <c r="T958" s="39"/>
      <c r="U958" s="92"/>
      <c r="W958" s="39"/>
      <c r="X958" s="39"/>
      <c r="Y958" s="39"/>
    </row>
    <row r="959" spans="1:25" ht="18.75" x14ac:dyDescent="0.25">
      <c r="A959" s="37"/>
      <c r="B959" s="37"/>
      <c r="C959" s="97"/>
      <c r="D959" s="97"/>
      <c r="E959" s="98"/>
      <c r="F959" s="37"/>
      <c r="G959" s="37"/>
      <c r="H959" s="37"/>
      <c r="I959" s="37"/>
      <c r="J959" s="37"/>
      <c r="K959" s="37"/>
      <c r="L959" s="38"/>
      <c r="M959" s="38"/>
      <c r="N959" s="38"/>
      <c r="O959" s="38"/>
      <c r="P959" s="38"/>
      <c r="Q959" s="38"/>
      <c r="R959" s="38"/>
      <c r="S959" s="38"/>
      <c r="T959" s="39"/>
      <c r="U959" s="92"/>
      <c r="W959" s="39"/>
      <c r="X959" s="39"/>
      <c r="Y959" s="39"/>
    </row>
    <row r="960" spans="1:25" ht="18.75" x14ac:dyDescent="0.25">
      <c r="A960" s="37"/>
      <c r="B960" s="37"/>
      <c r="C960" s="97"/>
      <c r="D960" s="97"/>
      <c r="E960" s="98"/>
      <c r="F960" s="37"/>
      <c r="G960" s="37"/>
      <c r="H960" s="37"/>
      <c r="I960" s="37"/>
      <c r="J960" s="37"/>
      <c r="K960" s="37"/>
      <c r="L960" s="38"/>
      <c r="M960" s="38"/>
      <c r="N960" s="38"/>
      <c r="O960" s="38"/>
      <c r="P960" s="38"/>
      <c r="Q960" s="38"/>
      <c r="R960" s="38"/>
      <c r="S960" s="38"/>
      <c r="T960" s="39"/>
      <c r="U960" s="92"/>
      <c r="W960" s="39"/>
      <c r="X960" s="39"/>
      <c r="Y960" s="39"/>
    </row>
    <row r="961" spans="1:25" ht="18.75" x14ac:dyDescent="0.25">
      <c r="A961" s="37"/>
      <c r="B961" s="37"/>
      <c r="C961" s="97"/>
      <c r="D961" s="97"/>
      <c r="E961" s="98"/>
      <c r="F961" s="37"/>
      <c r="G961" s="37"/>
      <c r="H961" s="37"/>
      <c r="I961" s="37"/>
      <c r="J961" s="37"/>
      <c r="K961" s="37"/>
      <c r="L961" s="38"/>
      <c r="M961" s="38"/>
      <c r="N961" s="38"/>
      <c r="O961" s="38"/>
      <c r="P961" s="38"/>
      <c r="Q961" s="38"/>
      <c r="R961" s="38"/>
      <c r="S961" s="38"/>
      <c r="T961" s="39"/>
      <c r="U961" s="92"/>
      <c r="W961" s="39"/>
      <c r="X961" s="39"/>
      <c r="Y961" s="39"/>
    </row>
    <row r="962" spans="1:25" ht="18.75" x14ac:dyDescent="0.25">
      <c r="A962" s="37"/>
      <c r="B962" s="37"/>
      <c r="C962" s="97"/>
      <c r="D962" s="97"/>
      <c r="E962" s="98"/>
      <c r="F962" s="37"/>
      <c r="G962" s="37"/>
      <c r="H962" s="37"/>
      <c r="I962" s="37"/>
      <c r="J962" s="37"/>
      <c r="K962" s="37"/>
      <c r="L962" s="38"/>
      <c r="M962" s="38"/>
      <c r="N962" s="38"/>
      <c r="O962" s="38"/>
      <c r="P962" s="38"/>
      <c r="Q962" s="38"/>
      <c r="R962" s="38"/>
      <c r="S962" s="38"/>
      <c r="T962" s="39"/>
      <c r="U962" s="92"/>
      <c r="W962" s="39"/>
      <c r="X962" s="39"/>
      <c r="Y962" s="39"/>
    </row>
    <row r="963" spans="1:25" ht="18.75" x14ac:dyDescent="0.25">
      <c r="A963" s="37"/>
      <c r="B963" s="37"/>
      <c r="C963" s="97"/>
      <c r="D963" s="97"/>
      <c r="E963" s="98"/>
      <c r="F963" s="37"/>
      <c r="G963" s="37"/>
      <c r="H963" s="37"/>
      <c r="I963" s="37"/>
      <c r="J963" s="37"/>
      <c r="K963" s="37"/>
      <c r="L963" s="38"/>
      <c r="M963" s="38"/>
      <c r="N963" s="38"/>
      <c r="O963" s="38"/>
      <c r="P963" s="38"/>
      <c r="Q963" s="38"/>
      <c r="R963" s="38"/>
      <c r="S963" s="38"/>
      <c r="T963" s="39"/>
      <c r="U963" s="92"/>
      <c r="W963" s="39"/>
      <c r="X963" s="39"/>
      <c r="Y963" s="39"/>
    </row>
    <row r="964" spans="1:25" ht="18.75" x14ac:dyDescent="0.25">
      <c r="A964" s="37"/>
      <c r="B964" s="37"/>
      <c r="C964" s="97"/>
      <c r="D964" s="97"/>
      <c r="E964" s="98"/>
      <c r="F964" s="37"/>
      <c r="G964" s="37"/>
      <c r="H964" s="37"/>
      <c r="I964" s="37"/>
      <c r="J964" s="37"/>
      <c r="K964" s="37"/>
      <c r="L964" s="38"/>
      <c r="M964" s="38"/>
      <c r="N964" s="38"/>
      <c r="O964" s="38"/>
      <c r="P964" s="38"/>
      <c r="Q964" s="38"/>
      <c r="R964" s="38"/>
      <c r="S964" s="38"/>
      <c r="T964" s="39"/>
      <c r="U964" s="92"/>
      <c r="W964" s="39"/>
      <c r="X964" s="39"/>
      <c r="Y964" s="39"/>
    </row>
    <row r="965" spans="1:25" ht="39" customHeight="1" x14ac:dyDescent="0.25">
      <c r="A965" s="37"/>
      <c r="B965" s="103"/>
      <c r="C965" s="157"/>
      <c r="D965" s="157"/>
      <c r="E965" s="162"/>
      <c r="F965" s="37"/>
      <c r="G965" s="37"/>
      <c r="H965" s="37"/>
      <c r="I965" s="38"/>
      <c r="J965" s="165"/>
      <c r="K965" s="37"/>
      <c r="L965" s="38"/>
      <c r="M965" s="38"/>
      <c r="N965" s="38"/>
      <c r="O965" s="38"/>
      <c r="P965" s="38"/>
      <c r="Q965" s="38"/>
      <c r="R965" s="38"/>
      <c r="S965" s="38"/>
      <c r="T965" s="39"/>
      <c r="U965" s="92"/>
      <c r="W965" s="39"/>
      <c r="X965" s="39"/>
      <c r="Y965" s="39"/>
    </row>
    <row r="966" spans="1:25" ht="18.75" x14ac:dyDescent="0.25">
      <c r="A966" s="37"/>
      <c r="B966" s="37"/>
      <c r="C966" s="97"/>
      <c r="D966" s="97"/>
      <c r="E966" s="98"/>
      <c r="F966" s="37"/>
      <c r="G966" s="37"/>
      <c r="H966" s="37"/>
      <c r="I966" s="37"/>
      <c r="J966" s="37"/>
      <c r="K966" s="37"/>
      <c r="L966" s="38"/>
      <c r="M966" s="38"/>
      <c r="N966" s="38"/>
      <c r="O966" s="38"/>
      <c r="P966" s="38"/>
      <c r="Q966" s="38"/>
      <c r="R966" s="38"/>
      <c r="S966" s="38"/>
      <c r="T966" s="39"/>
      <c r="U966" s="92"/>
      <c r="W966" s="39"/>
      <c r="X966" s="39"/>
      <c r="Y966" s="39"/>
    </row>
    <row r="967" spans="1:25" ht="18.75" x14ac:dyDescent="0.25">
      <c r="A967" s="37"/>
      <c r="B967" s="37"/>
      <c r="C967" s="97"/>
      <c r="D967" s="97"/>
      <c r="E967" s="98"/>
      <c r="F967" s="37"/>
      <c r="G967" s="37"/>
      <c r="H967" s="37"/>
      <c r="I967" s="37"/>
      <c r="J967" s="37"/>
      <c r="K967" s="37"/>
      <c r="L967" s="38"/>
      <c r="M967" s="38"/>
      <c r="N967" s="38"/>
      <c r="O967" s="38"/>
      <c r="P967" s="38"/>
      <c r="Q967" s="38"/>
      <c r="R967" s="38"/>
      <c r="S967" s="38"/>
      <c r="T967" s="39"/>
      <c r="U967" s="92"/>
      <c r="W967" s="39"/>
      <c r="X967" s="39"/>
      <c r="Y967" s="39"/>
    </row>
    <row r="968" spans="1:25" ht="18.75" x14ac:dyDescent="0.25">
      <c r="A968" s="37"/>
      <c r="B968" s="37"/>
      <c r="C968" s="97"/>
      <c r="D968" s="97"/>
      <c r="E968" s="98"/>
      <c r="F968" s="37"/>
      <c r="G968" s="37"/>
      <c r="H968" s="37"/>
      <c r="I968" s="37"/>
      <c r="J968" s="37"/>
      <c r="K968" s="37"/>
      <c r="L968" s="38"/>
      <c r="M968" s="38"/>
      <c r="N968" s="38"/>
      <c r="O968" s="38"/>
      <c r="P968" s="38"/>
      <c r="Q968" s="38"/>
      <c r="R968" s="38"/>
      <c r="S968" s="38"/>
      <c r="T968" s="39"/>
      <c r="U968" s="92"/>
      <c r="W968" s="39"/>
      <c r="X968" s="39"/>
      <c r="Y968" s="39"/>
    </row>
    <row r="969" spans="1:25" ht="18.75" x14ac:dyDescent="0.25">
      <c r="A969" s="37"/>
      <c r="B969" s="37"/>
      <c r="C969" s="97"/>
      <c r="D969" s="97"/>
      <c r="E969" s="98"/>
      <c r="F969" s="37"/>
      <c r="G969" s="37"/>
      <c r="H969" s="37"/>
      <c r="I969" s="37"/>
      <c r="J969" s="37"/>
      <c r="K969" s="37"/>
      <c r="L969" s="38"/>
      <c r="M969" s="38"/>
      <c r="N969" s="38"/>
      <c r="O969" s="38"/>
      <c r="P969" s="38"/>
      <c r="Q969" s="38"/>
      <c r="R969" s="38"/>
      <c r="S969" s="38"/>
      <c r="T969" s="39"/>
      <c r="U969" s="92"/>
      <c r="W969" s="39"/>
      <c r="X969" s="39"/>
      <c r="Y969" s="39"/>
    </row>
    <row r="970" spans="1:25" ht="18.75" x14ac:dyDescent="0.25">
      <c r="A970" s="37"/>
      <c r="B970" s="37"/>
      <c r="C970" s="97"/>
      <c r="D970" s="97"/>
      <c r="E970" s="98"/>
      <c r="F970" s="37"/>
      <c r="G970" s="37"/>
      <c r="H970" s="37"/>
      <c r="I970" s="37"/>
      <c r="J970" s="37"/>
      <c r="K970" s="37"/>
      <c r="L970" s="38"/>
      <c r="M970" s="38"/>
      <c r="N970" s="38"/>
      <c r="O970" s="38"/>
      <c r="P970" s="38"/>
      <c r="Q970" s="38"/>
      <c r="R970" s="38"/>
      <c r="S970" s="38"/>
      <c r="T970" s="39"/>
      <c r="U970" s="92"/>
      <c r="W970" s="39"/>
      <c r="X970" s="39"/>
      <c r="Y970" s="39"/>
    </row>
    <row r="971" spans="1:25" ht="18.75" x14ac:dyDescent="0.25">
      <c r="A971" s="37"/>
      <c r="B971" s="37"/>
      <c r="C971" s="97"/>
      <c r="D971" s="97"/>
      <c r="E971" s="98"/>
      <c r="F971" s="37"/>
      <c r="G971" s="37"/>
      <c r="H971" s="37"/>
      <c r="I971" s="37"/>
      <c r="J971" s="37"/>
      <c r="K971" s="37"/>
      <c r="L971" s="38"/>
      <c r="M971" s="38"/>
      <c r="N971" s="38"/>
      <c r="O971" s="38"/>
      <c r="P971" s="38"/>
      <c r="Q971" s="38"/>
      <c r="R971" s="38"/>
      <c r="S971" s="38"/>
      <c r="T971" s="39"/>
      <c r="U971" s="92"/>
      <c r="W971" s="39"/>
      <c r="X971" s="39"/>
      <c r="Y971" s="39"/>
    </row>
    <row r="972" spans="1:25" ht="18.75" x14ac:dyDescent="0.25">
      <c r="A972" s="37"/>
      <c r="B972" s="37"/>
      <c r="C972" s="97"/>
      <c r="D972" s="97"/>
      <c r="E972" s="98"/>
      <c r="F972" s="37"/>
      <c r="G972" s="37"/>
      <c r="H972" s="37"/>
      <c r="I972" s="37"/>
      <c r="J972" s="37"/>
      <c r="K972" s="37"/>
      <c r="L972" s="38"/>
      <c r="M972" s="38"/>
      <c r="N972" s="38"/>
      <c r="O972" s="38"/>
      <c r="P972" s="38"/>
      <c r="Q972" s="38"/>
      <c r="R972" s="38"/>
      <c r="S972" s="38"/>
      <c r="T972" s="39"/>
      <c r="U972" s="92"/>
      <c r="W972" s="39"/>
      <c r="X972" s="39"/>
      <c r="Y972" s="39"/>
    </row>
    <row r="973" spans="1:25" ht="18.75" x14ac:dyDescent="0.25">
      <c r="A973" s="37"/>
      <c r="B973" s="37"/>
      <c r="C973" s="97"/>
      <c r="D973" s="97"/>
      <c r="E973" s="98"/>
      <c r="F973" s="37"/>
      <c r="G973" s="37"/>
      <c r="H973" s="37"/>
      <c r="I973" s="37"/>
      <c r="J973" s="37"/>
      <c r="K973" s="37"/>
      <c r="L973" s="38"/>
      <c r="M973" s="38"/>
      <c r="N973" s="38"/>
      <c r="O973" s="38"/>
      <c r="P973" s="38"/>
      <c r="Q973" s="38"/>
      <c r="R973" s="38"/>
      <c r="S973" s="38"/>
      <c r="T973" s="39"/>
      <c r="U973" s="92"/>
      <c r="W973" s="39"/>
      <c r="X973" s="39"/>
      <c r="Y973" s="39"/>
    </row>
    <row r="974" spans="1:25" ht="18.75" x14ac:dyDescent="0.25">
      <c r="A974" s="37"/>
      <c r="B974" s="37"/>
      <c r="C974" s="97"/>
      <c r="D974" s="97"/>
      <c r="E974" s="98"/>
      <c r="F974" s="37"/>
      <c r="G974" s="37"/>
      <c r="H974" s="37"/>
      <c r="I974" s="37"/>
      <c r="J974" s="37"/>
      <c r="K974" s="37"/>
      <c r="L974" s="38"/>
      <c r="M974" s="38"/>
      <c r="N974" s="38"/>
      <c r="O974" s="38"/>
      <c r="P974" s="38"/>
      <c r="Q974" s="38"/>
      <c r="R974" s="38"/>
      <c r="S974" s="38"/>
      <c r="T974" s="39"/>
      <c r="U974" s="92"/>
      <c r="W974" s="39"/>
      <c r="X974" s="39"/>
      <c r="Y974" s="39"/>
    </row>
    <row r="975" spans="1:25" ht="18.75" x14ac:dyDescent="0.25">
      <c r="A975" s="37"/>
      <c r="B975" s="37"/>
      <c r="C975" s="97"/>
      <c r="D975" s="97"/>
      <c r="E975" s="98"/>
      <c r="F975" s="37"/>
      <c r="G975" s="37"/>
      <c r="H975" s="37"/>
      <c r="I975" s="37"/>
      <c r="J975" s="37"/>
      <c r="K975" s="37"/>
      <c r="L975" s="38"/>
      <c r="M975" s="38"/>
      <c r="N975" s="38"/>
      <c r="O975" s="38"/>
      <c r="P975" s="38"/>
      <c r="Q975" s="38"/>
      <c r="R975" s="38"/>
      <c r="S975" s="38"/>
      <c r="T975" s="39"/>
      <c r="U975" s="92"/>
      <c r="W975" s="39"/>
      <c r="X975" s="39"/>
      <c r="Y975" s="39"/>
    </row>
    <row r="976" spans="1:25" ht="18.75" x14ac:dyDescent="0.25">
      <c r="A976" s="37"/>
      <c r="B976" s="37"/>
      <c r="C976" s="97"/>
      <c r="D976" s="97"/>
      <c r="E976" s="98"/>
      <c r="F976" s="37"/>
      <c r="G976" s="37"/>
      <c r="H976" s="37"/>
      <c r="I976" s="37"/>
      <c r="J976" s="37"/>
      <c r="K976" s="37"/>
      <c r="L976" s="38"/>
      <c r="M976" s="38"/>
      <c r="N976" s="38"/>
      <c r="O976" s="38"/>
      <c r="P976" s="38"/>
      <c r="Q976" s="38"/>
      <c r="R976" s="38"/>
      <c r="S976" s="38"/>
      <c r="T976" s="39"/>
      <c r="U976" s="92"/>
      <c r="W976" s="39"/>
      <c r="X976" s="39"/>
      <c r="Y976" s="39"/>
    </row>
    <row r="977" spans="1:25" ht="18.75" x14ac:dyDescent="0.25">
      <c r="A977" s="37"/>
      <c r="B977" s="37"/>
      <c r="C977" s="97"/>
      <c r="D977" s="97"/>
      <c r="E977" s="98"/>
      <c r="F977" s="37"/>
      <c r="G977" s="37"/>
      <c r="H977" s="37"/>
      <c r="I977" s="37"/>
      <c r="J977" s="37"/>
      <c r="K977" s="37"/>
      <c r="L977" s="38"/>
      <c r="M977" s="38"/>
      <c r="N977" s="38"/>
      <c r="O977" s="38"/>
      <c r="P977" s="38"/>
      <c r="Q977" s="38"/>
      <c r="R977" s="38"/>
      <c r="S977" s="38"/>
      <c r="T977" s="39"/>
      <c r="U977" s="92"/>
      <c r="W977" s="39"/>
      <c r="X977" s="39"/>
      <c r="Y977" s="39"/>
    </row>
    <row r="978" spans="1:25" ht="18.75" x14ac:dyDescent="0.25">
      <c r="A978" s="37"/>
      <c r="B978" s="37"/>
      <c r="C978" s="97"/>
      <c r="D978" s="97"/>
      <c r="E978" s="98"/>
      <c r="F978" s="37"/>
      <c r="G978" s="37"/>
      <c r="H978" s="37"/>
      <c r="I978" s="37"/>
      <c r="J978" s="37"/>
      <c r="K978" s="37"/>
      <c r="L978" s="38"/>
      <c r="M978" s="38"/>
      <c r="N978" s="38"/>
      <c r="O978" s="38"/>
      <c r="P978" s="38"/>
      <c r="Q978" s="38"/>
      <c r="R978" s="38"/>
      <c r="S978" s="38"/>
      <c r="T978" s="39"/>
      <c r="U978" s="92"/>
      <c r="W978" s="39"/>
      <c r="X978" s="39"/>
      <c r="Y978" s="39"/>
    </row>
    <row r="979" spans="1:25" ht="18.75" x14ac:dyDescent="0.25">
      <c r="A979" s="37"/>
      <c r="B979" s="37"/>
      <c r="C979" s="97"/>
      <c r="D979" s="97"/>
      <c r="E979" s="98"/>
      <c r="F979" s="37"/>
      <c r="G979" s="37"/>
      <c r="H979" s="37"/>
      <c r="I979" s="37"/>
      <c r="J979" s="37"/>
      <c r="K979" s="37"/>
      <c r="L979" s="38"/>
      <c r="M979" s="38"/>
      <c r="N979" s="38"/>
      <c r="O979" s="38"/>
      <c r="P979" s="38"/>
      <c r="Q979" s="38"/>
      <c r="R979" s="38"/>
      <c r="S979" s="38"/>
      <c r="T979" s="39"/>
      <c r="U979" s="92"/>
      <c r="W979" s="39"/>
      <c r="X979" s="39"/>
      <c r="Y979" s="39"/>
    </row>
    <row r="980" spans="1:25" ht="18.75" x14ac:dyDescent="0.25">
      <c r="A980" s="37"/>
      <c r="B980" s="37"/>
      <c r="C980" s="97"/>
      <c r="D980" s="97"/>
      <c r="E980" s="98"/>
      <c r="F980" s="37"/>
      <c r="G980" s="37"/>
      <c r="H980" s="37"/>
      <c r="I980" s="37"/>
      <c r="J980" s="37"/>
      <c r="K980" s="37"/>
      <c r="L980" s="38"/>
      <c r="M980" s="38"/>
      <c r="N980" s="38"/>
      <c r="O980" s="38"/>
      <c r="P980" s="38"/>
      <c r="Q980" s="38"/>
      <c r="R980" s="38"/>
      <c r="S980" s="38"/>
      <c r="T980" s="39"/>
      <c r="U980" s="92"/>
      <c r="W980" s="39"/>
      <c r="X980" s="39"/>
      <c r="Y980" s="39"/>
    </row>
    <row r="981" spans="1:25" ht="18.75" x14ac:dyDescent="0.25">
      <c r="A981" s="37"/>
      <c r="B981" s="37"/>
      <c r="C981" s="97"/>
      <c r="D981" s="97"/>
      <c r="E981" s="98"/>
      <c r="F981" s="37"/>
      <c r="G981" s="37"/>
      <c r="H981" s="37"/>
      <c r="I981" s="37"/>
      <c r="J981" s="37"/>
      <c r="K981" s="37"/>
      <c r="L981" s="38"/>
      <c r="M981" s="38"/>
      <c r="N981" s="38"/>
      <c r="O981" s="38"/>
      <c r="P981" s="38"/>
      <c r="Q981" s="38"/>
      <c r="R981" s="38"/>
      <c r="S981" s="38"/>
      <c r="T981" s="39"/>
      <c r="U981" s="92"/>
      <c r="W981" s="39"/>
      <c r="X981" s="39"/>
      <c r="Y981" s="39"/>
    </row>
    <row r="982" spans="1:25" ht="18.75" x14ac:dyDescent="0.25">
      <c r="A982" s="37"/>
      <c r="B982" s="37"/>
      <c r="C982" s="97"/>
      <c r="D982" s="97"/>
      <c r="E982" s="98"/>
      <c r="F982" s="37"/>
      <c r="G982" s="37"/>
      <c r="H982" s="37"/>
      <c r="I982" s="37"/>
      <c r="J982" s="37"/>
      <c r="K982" s="37"/>
      <c r="L982" s="38"/>
      <c r="M982" s="38"/>
      <c r="N982" s="38"/>
      <c r="O982" s="38"/>
      <c r="P982" s="38"/>
      <c r="Q982" s="38"/>
      <c r="R982" s="38"/>
      <c r="S982" s="38"/>
      <c r="T982" s="39"/>
      <c r="U982" s="92"/>
      <c r="W982" s="39"/>
      <c r="X982" s="39"/>
      <c r="Y982" s="39"/>
    </row>
    <row r="983" spans="1:25" ht="18.75" x14ac:dyDescent="0.25">
      <c r="A983" s="37"/>
      <c r="B983" s="37"/>
      <c r="C983" s="97"/>
      <c r="D983" s="97"/>
      <c r="E983" s="98"/>
      <c r="F983" s="37"/>
      <c r="G983" s="37"/>
      <c r="H983" s="37"/>
      <c r="I983" s="37"/>
      <c r="J983" s="37"/>
      <c r="K983" s="37"/>
      <c r="L983" s="38"/>
      <c r="M983" s="38"/>
      <c r="N983" s="38"/>
      <c r="O983" s="38"/>
      <c r="P983" s="38"/>
      <c r="Q983" s="38"/>
      <c r="R983" s="38"/>
      <c r="S983" s="38"/>
      <c r="T983" s="39"/>
      <c r="U983" s="92"/>
      <c r="W983" s="39"/>
      <c r="X983" s="39"/>
      <c r="Y983" s="39"/>
    </row>
    <row r="984" spans="1:25" ht="18.75" x14ac:dyDescent="0.25">
      <c r="A984" s="37"/>
      <c r="B984" s="37"/>
      <c r="C984" s="97"/>
      <c r="D984" s="97"/>
      <c r="E984" s="98"/>
      <c r="F984" s="37"/>
      <c r="G984" s="37"/>
      <c r="H984" s="37"/>
      <c r="I984" s="37"/>
      <c r="J984" s="37"/>
      <c r="K984" s="37"/>
      <c r="L984" s="38"/>
      <c r="M984" s="38"/>
      <c r="N984" s="38"/>
      <c r="O984" s="38"/>
      <c r="P984" s="38"/>
      <c r="Q984" s="38"/>
      <c r="R984" s="38"/>
      <c r="S984" s="38"/>
      <c r="T984" s="39"/>
      <c r="U984" s="92"/>
      <c r="W984" s="39"/>
      <c r="X984" s="39"/>
      <c r="Y984" s="39"/>
    </row>
    <row r="985" spans="1:25" ht="37.5" customHeight="1" x14ac:dyDescent="0.25">
      <c r="A985" s="37"/>
      <c r="B985" s="103"/>
      <c r="C985" s="157"/>
      <c r="D985" s="157"/>
      <c r="E985" s="162"/>
      <c r="F985" s="37"/>
      <c r="G985" s="37"/>
      <c r="H985" s="37"/>
      <c r="I985" s="38"/>
      <c r="J985" s="165"/>
      <c r="K985" s="37"/>
      <c r="L985" s="38"/>
      <c r="M985" s="38"/>
      <c r="N985" s="38"/>
      <c r="O985" s="38"/>
      <c r="P985" s="38"/>
      <c r="Q985" s="38"/>
      <c r="R985" s="38"/>
      <c r="S985" s="38"/>
      <c r="T985" s="39"/>
      <c r="U985" s="92"/>
      <c r="W985" s="39"/>
      <c r="X985" s="39"/>
      <c r="Y985" s="39"/>
    </row>
    <row r="986" spans="1:25" ht="18.75" x14ac:dyDescent="0.25">
      <c r="A986" s="37"/>
      <c r="B986" s="37"/>
      <c r="C986" s="97"/>
      <c r="D986" s="97"/>
      <c r="E986" s="98"/>
      <c r="F986" s="37"/>
      <c r="G986" s="37"/>
      <c r="H986" s="37"/>
      <c r="I986" s="37"/>
      <c r="J986" s="37"/>
      <c r="K986" s="37"/>
      <c r="L986" s="38"/>
      <c r="M986" s="38"/>
      <c r="N986" s="38"/>
      <c r="O986" s="38"/>
      <c r="P986" s="38"/>
      <c r="Q986" s="38"/>
      <c r="R986" s="38"/>
      <c r="S986" s="38"/>
      <c r="T986" s="39"/>
      <c r="U986" s="92"/>
      <c r="W986" s="39"/>
      <c r="X986" s="39"/>
      <c r="Y986" s="39"/>
    </row>
    <row r="987" spans="1:25" ht="18.75" x14ac:dyDescent="0.25">
      <c r="A987" s="37"/>
      <c r="B987" s="37"/>
      <c r="C987" s="97"/>
      <c r="D987" s="97"/>
      <c r="E987" s="98"/>
      <c r="F987" s="37"/>
      <c r="G987" s="37"/>
      <c r="H987" s="37"/>
      <c r="I987" s="37"/>
      <c r="J987" s="37"/>
      <c r="K987" s="37"/>
      <c r="L987" s="38"/>
      <c r="M987" s="38"/>
      <c r="N987" s="38"/>
      <c r="O987" s="38"/>
      <c r="P987" s="38"/>
      <c r="Q987" s="38"/>
      <c r="R987" s="38"/>
      <c r="S987" s="38"/>
      <c r="T987" s="39"/>
      <c r="U987" s="92"/>
      <c r="W987" s="39"/>
      <c r="X987" s="39"/>
      <c r="Y987" s="39"/>
    </row>
    <row r="988" spans="1:25" ht="33.75" customHeight="1" x14ac:dyDescent="0.25">
      <c r="A988" s="37"/>
      <c r="B988" s="103"/>
      <c r="C988" s="157"/>
      <c r="D988" s="157"/>
      <c r="E988" s="162"/>
      <c r="F988" s="37"/>
      <c r="G988" s="37"/>
      <c r="H988" s="37"/>
      <c r="I988" s="38"/>
      <c r="J988" s="165"/>
      <c r="K988" s="37"/>
      <c r="L988" s="38"/>
      <c r="M988" s="38"/>
      <c r="N988" s="38"/>
      <c r="O988" s="38"/>
      <c r="P988" s="38"/>
      <c r="Q988" s="38"/>
      <c r="R988" s="38"/>
      <c r="S988" s="38"/>
      <c r="T988" s="39"/>
      <c r="U988" s="92"/>
      <c r="W988" s="39"/>
      <c r="X988" s="39"/>
      <c r="Y988" s="39"/>
    </row>
    <row r="989" spans="1:25" ht="18.75" x14ac:dyDescent="0.25">
      <c r="A989" s="37"/>
      <c r="B989" s="37"/>
      <c r="C989" s="97"/>
      <c r="D989" s="97"/>
      <c r="E989" s="98"/>
      <c r="F989" s="37"/>
      <c r="G989" s="37"/>
      <c r="H989" s="37"/>
      <c r="I989" s="37"/>
      <c r="J989" s="37"/>
      <c r="K989" s="37"/>
      <c r="L989" s="38"/>
      <c r="M989" s="38"/>
      <c r="N989" s="38"/>
      <c r="O989" s="38"/>
      <c r="P989" s="38"/>
      <c r="Q989" s="38"/>
      <c r="R989" s="38"/>
      <c r="S989" s="38"/>
      <c r="T989" s="39"/>
      <c r="U989" s="92"/>
      <c r="W989" s="39"/>
      <c r="X989" s="39"/>
      <c r="Y989" s="39"/>
    </row>
    <row r="990" spans="1:25" ht="18.75" x14ac:dyDescent="0.25">
      <c r="A990" s="37"/>
      <c r="B990" s="37"/>
      <c r="C990" s="97"/>
      <c r="D990" s="97"/>
      <c r="E990" s="98"/>
      <c r="F990" s="37"/>
      <c r="G990" s="37"/>
      <c r="H990" s="37"/>
      <c r="I990" s="37"/>
      <c r="J990" s="37"/>
      <c r="K990" s="37"/>
      <c r="L990" s="38"/>
      <c r="M990" s="38"/>
      <c r="N990" s="38"/>
      <c r="O990" s="38"/>
      <c r="P990" s="38"/>
      <c r="Q990" s="38"/>
      <c r="R990" s="38"/>
      <c r="S990" s="38"/>
      <c r="T990" s="39"/>
      <c r="U990" s="92"/>
      <c r="W990" s="39"/>
      <c r="X990" s="39"/>
      <c r="Y990" s="39"/>
    </row>
    <row r="991" spans="1:25" ht="18.75" x14ac:dyDescent="0.25">
      <c r="A991" s="37"/>
      <c r="B991" s="37"/>
      <c r="C991" s="97"/>
      <c r="D991" s="97"/>
      <c r="E991" s="98"/>
      <c r="F991" s="37"/>
      <c r="G991" s="37"/>
      <c r="H991" s="37"/>
      <c r="I991" s="37"/>
      <c r="J991" s="37"/>
      <c r="K991" s="37"/>
      <c r="L991" s="38"/>
      <c r="M991" s="38"/>
      <c r="N991" s="38"/>
      <c r="O991" s="38"/>
      <c r="P991" s="38"/>
      <c r="Q991" s="38"/>
      <c r="R991" s="38"/>
      <c r="S991" s="38"/>
      <c r="T991" s="39"/>
      <c r="U991" s="92"/>
      <c r="W991" s="39"/>
      <c r="X991" s="39"/>
      <c r="Y991" s="39"/>
    </row>
    <row r="992" spans="1:25" ht="37.5" customHeight="1" x14ac:dyDescent="0.25">
      <c r="A992" s="37"/>
      <c r="B992" s="103"/>
      <c r="C992" s="157"/>
      <c r="D992" s="157"/>
      <c r="E992" s="162"/>
      <c r="F992" s="37"/>
      <c r="G992" s="37"/>
      <c r="H992" s="37"/>
      <c r="I992" s="38"/>
      <c r="J992" s="165"/>
      <c r="K992" s="37"/>
      <c r="L992" s="38"/>
      <c r="M992" s="38"/>
      <c r="N992" s="38"/>
      <c r="O992" s="38"/>
      <c r="P992" s="38"/>
      <c r="Q992" s="38"/>
      <c r="R992" s="38"/>
      <c r="S992" s="38"/>
      <c r="T992" s="39"/>
      <c r="U992" s="92"/>
      <c r="W992" s="39"/>
      <c r="X992" s="39"/>
      <c r="Y992" s="39"/>
    </row>
    <row r="993" spans="1:25" ht="18.75" x14ac:dyDescent="0.25">
      <c r="A993" s="37"/>
      <c r="B993" s="37"/>
      <c r="C993" s="97"/>
      <c r="D993" s="97"/>
      <c r="E993" s="98"/>
      <c r="F993" s="37"/>
      <c r="G993" s="37"/>
      <c r="H993" s="37"/>
      <c r="I993" s="37"/>
      <c r="J993" s="37"/>
      <c r="K993" s="37"/>
      <c r="L993" s="38"/>
      <c r="M993" s="38"/>
      <c r="N993" s="38"/>
      <c r="O993" s="38"/>
      <c r="P993" s="38"/>
      <c r="Q993" s="38"/>
      <c r="R993" s="38"/>
      <c r="S993" s="38"/>
      <c r="T993" s="39"/>
      <c r="U993" s="92"/>
      <c r="W993" s="39"/>
      <c r="X993" s="39"/>
      <c r="Y993" s="39"/>
    </row>
    <row r="994" spans="1:25" ht="18.75" x14ac:dyDescent="0.25">
      <c r="A994" s="37"/>
      <c r="B994" s="37"/>
      <c r="C994" s="97"/>
      <c r="D994" s="97"/>
      <c r="E994" s="98"/>
      <c r="F994" s="37"/>
      <c r="G994" s="37"/>
      <c r="H994" s="37"/>
      <c r="I994" s="37"/>
      <c r="J994" s="37"/>
      <c r="K994" s="37"/>
      <c r="L994" s="38"/>
      <c r="M994" s="38"/>
      <c r="N994" s="38"/>
      <c r="O994" s="38"/>
      <c r="P994" s="38"/>
      <c r="Q994" s="38"/>
      <c r="R994" s="38"/>
      <c r="S994" s="38"/>
      <c r="T994" s="39"/>
      <c r="U994" s="92"/>
      <c r="W994" s="39"/>
      <c r="X994" s="39"/>
      <c r="Y994" s="39"/>
    </row>
    <row r="995" spans="1:25" ht="18.75" x14ac:dyDescent="0.25">
      <c r="A995" s="37"/>
      <c r="B995" s="37"/>
      <c r="C995" s="97"/>
      <c r="D995" s="97"/>
      <c r="E995" s="98"/>
      <c r="F995" s="37"/>
      <c r="G995" s="37"/>
      <c r="H995" s="37"/>
      <c r="I995" s="37"/>
      <c r="J995" s="37"/>
      <c r="K995" s="37"/>
      <c r="L995" s="38"/>
      <c r="M995" s="38"/>
      <c r="N995" s="38"/>
      <c r="O995" s="38"/>
      <c r="P995" s="38"/>
      <c r="Q995" s="38"/>
      <c r="R995" s="38"/>
      <c r="S995" s="38"/>
      <c r="T995" s="39"/>
      <c r="U995" s="92"/>
      <c r="W995" s="39"/>
      <c r="X995" s="39"/>
      <c r="Y995" s="39"/>
    </row>
    <row r="996" spans="1:25" ht="18.75" x14ac:dyDescent="0.25">
      <c r="A996" s="37"/>
      <c r="B996" s="37"/>
      <c r="C996" s="97"/>
      <c r="D996" s="97"/>
      <c r="E996" s="98"/>
      <c r="F996" s="37"/>
      <c r="G996" s="37"/>
      <c r="H996" s="37"/>
      <c r="I996" s="37"/>
      <c r="J996" s="37"/>
      <c r="K996" s="37"/>
      <c r="L996" s="38"/>
      <c r="M996" s="38"/>
      <c r="N996" s="38"/>
      <c r="O996" s="38"/>
      <c r="P996" s="38"/>
      <c r="Q996" s="38"/>
      <c r="R996" s="38"/>
      <c r="S996" s="38"/>
      <c r="T996" s="39"/>
      <c r="U996" s="92"/>
      <c r="W996" s="39"/>
      <c r="X996" s="39"/>
      <c r="Y996" s="39"/>
    </row>
    <row r="997" spans="1:25" ht="18.75" x14ac:dyDescent="0.25">
      <c r="A997" s="37"/>
      <c r="B997" s="37"/>
      <c r="C997" s="97"/>
      <c r="D997" s="97"/>
      <c r="E997" s="98"/>
      <c r="F997" s="37"/>
      <c r="G997" s="37"/>
      <c r="H997" s="37"/>
      <c r="I997" s="37"/>
      <c r="J997" s="37"/>
      <c r="K997" s="37"/>
      <c r="L997" s="38"/>
      <c r="M997" s="38"/>
      <c r="N997" s="38"/>
      <c r="O997" s="38"/>
      <c r="P997" s="38"/>
      <c r="Q997" s="38"/>
      <c r="R997" s="38"/>
      <c r="S997" s="38"/>
      <c r="T997" s="39"/>
      <c r="U997" s="92"/>
      <c r="W997" s="39"/>
      <c r="X997" s="39"/>
      <c r="Y997" s="39"/>
    </row>
    <row r="998" spans="1:25" ht="18.75" x14ac:dyDescent="0.25">
      <c r="A998" s="37"/>
      <c r="B998" s="37"/>
      <c r="C998" s="97"/>
      <c r="D998" s="97"/>
      <c r="E998" s="98"/>
      <c r="F998" s="37"/>
      <c r="G998" s="37"/>
      <c r="H998" s="37"/>
      <c r="I998" s="37"/>
      <c r="J998" s="37"/>
      <c r="K998" s="37"/>
      <c r="L998" s="38"/>
      <c r="M998" s="38"/>
      <c r="N998" s="38"/>
      <c r="O998" s="38"/>
      <c r="P998" s="38"/>
      <c r="Q998" s="38"/>
      <c r="R998" s="38"/>
      <c r="S998" s="38"/>
      <c r="T998" s="39"/>
      <c r="U998" s="92"/>
      <c r="W998" s="39"/>
      <c r="X998" s="39"/>
      <c r="Y998" s="39"/>
    </row>
    <row r="999" spans="1:25" ht="18.75" x14ac:dyDescent="0.25">
      <c r="A999" s="37"/>
      <c r="B999" s="37"/>
      <c r="C999" s="97"/>
      <c r="D999" s="97"/>
      <c r="E999" s="98"/>
      <c r="F999" s="37"/>
      <c r="G999" s="37"/>
      <c r="H999" s="37"/>
      <c r="I999" s="37"/>
      <c r="J999" s="37"/>
      <c r="K999" s="37"/>
      <c r="L999" s="38"/>
      <c r="M999" s="38"/>
      <c r="N999" s="38"/>
      <c r="O999" s="38"/>
      <c r="P999" s="38"/>
      <c r="Q999" s="38"/>
      <c r="R999" s="38"/>
      <c r="S999" s="38"/>
      <c r="T999" s="39"/>
      <c r="U999" s="92"/>
      <c r="W999" s="39"/>
      <c r="X999" s="39"/>
      <c r="Y999" s="39"/>
    </row>
    <row r="1000" spans="1:25" ht="18.75" x14ac:dyDescent="0.25">
      <c r="A1000" s="37"/>
      <c r="B1000" s="37"/>
      <c r="C1000" s="97"/>
      <c r="D1000" s="97"/>
      <c r="E1000" s="98"/>
      <c r="F1000" s="37"/>
      <c r="G1000" s="37"/>
      <c r="H1000" s="37"/>
      <c r="I1000" s="37"/>
      <c r="J1000" s="37"/>
      <c r="K1000" s="37"/>
      <c r="L1000" s="38"/>
      <c r="M1000" s="38"/>
      <c r="N1000" s="38"/>
      <c r="O1000" s="38"/>
      <c r="P1000" s="38"/>
      <c r="Q1000" s="38"/>
      <c r="R1000" s="38"/>
      <c r="S1000" s="38"/>
      <c r="T1000" s="39"/>
      <c r="U1000" s="92"/>
      <c r="W1000" s="39"/>
      <c r="X1000" s="39"/>
      <c r="Y1000" s="39"/>
    </row>
    <row r="1001" spans="1:25" ht="18.75" x14ac:dyDescent="0.25">
      <c r="A1001" s="37"/>
      <c r="B1001" s="37"/>
      <c r="C1001" s="97"/>
      <c r="D1001" s="97"/>
      <c r="E1001" s="98"/>
      <c r="F1001" s="37"/>
      <c r="G1001" s="37"/>
      <c r="H1001" s="37"/>
      <c r="I1001" s="37"/>
      <c r="J1001" s="37"/>
      <c r="K1001" s="37"/>
      <c r="L1001" s="38"/>
      <c r="M1001" s="38"/>
      <c r="N1001" s="38"/>
      <c r="O1001" s="38"/>
      <c r="P1001" s="38"/>
      <c r="Q1001" s="38"/>
      <c r="R1001" s="38"/>
      <c r="S1001" s="38"/>
      <c r="T1001" s="39"/>
      <c r="U1001" s="92"/>
      <c r="W1001" s="39"/>
      <c r="X1001" s="39"/>
      <c r="Y1001" s="39"/>
    </row>
    <row r="1002" spans="1:25" ht="18.75" x14ac:dyDescent="0.25">
      <c r="A1002" s="37"/>
      <c r="B1002" s="37"/>
      <c r="C1002" s="97"/>
      <c r="D1002" s="97"/>
      <c r="E1002" s="98"/>
      <c r="F1002" s="37"/>
      <c r="G1002" s="37"/>
      <c r="H1002" s="37"/>
      <c r="I1002" s="37"/>
      <c r="J1002" s="37"/>
      <c r="K1002" s="37"/>
      <c r="L1002" s="38"/>
      <c r="M1002" s="38"/>
      <c r="N1002" s="38"/>
      <c r="O1002" s="38"/>
      <c r="P1002" s="38"/>
      <c r="Q1002" s="38"/>
      <c r="R1002" s="38"/>
      <c r="S1002" s="38"/>
      <c r="T1002" s="39"/>
      <c r="U1002" s="92"/>
      <c r="W1002" s="39"/>
      <c r="X1002" s="39"/>
      <c r="Y1002" s="39"/>
    </row>
    <row r="1003" spans="1:25" ht="18.75" x14ac:dyDescent="0.25">
      <c r="A1003" s="37"/>
      <c r="B1003" s="37"/>
      <c r="C1003" s="97"/>
      <c r="D1003" s="97"/>
      <c r="E1003" s="98"/>
      <c r="F1003" s="37"/>
      <c r="G1003" s="37"/>
      <c r="H1003" s="37"/>
      <c r="I1003" s="37"/>
      <c r="J1003" s="37"/>
      <c r="K1003" s="37"/>
      <c r="L1003" s="38"/>
      <c r="M1003" s="38"/>
      <c r="N1003" s="38"/>
      <c r="O1003" s="38"/>
      <c r="P1003" s="38"/>
      <c r="Q1003" s="38"/>
      <c r="R1003" s="38"/>
      <c r="S1003" s="38"/>
      <c r="T1003" s="39"/>
      <c r="U1003" s="92"/>
      <c r="W1003" s="39"/>
      <c r="X1003" s="39"/>
      <c r="Y1003" s="39"/>
    </row>
    <row r="1004" spans="1:25" ht="18.75" x14ac:dyDescent="0.25">
      <c r="A1004" s="37"/>
      <c r="B1004" s="37"/>
      <c r="C1004" s="97"/>
      <c r="D1004" s="97"/>
      <c r="E1004" s="98"/>
      <c r="F1004" s="37"/>
      <c r="G1004" s="37"/>
      <c r="H1004" s="37"/>
      <c r="I1004" s="37"/>
      <c r="J1004" s="37"/>
      <c r="K1004" s="37"/>
      <c r="L1004" s="38"/>
      <c r="M1004" s="38"/>
      <c r="N1004" s="38"/>
      <c r="O1004" s="38"/>
      <c r="P1004" s="38"/>
      <c r="Q1004" s="38"/>
      <c r="R1004" s="38"/>
      <c r="S1004" s="38"/>
      <c r="T1004" s="39"/>
      <c r="U1004" s="92"/>
      <c r="W1004" s="39"/>
      <c r="X1004" s="39"/>
      <c r="Y1004" s="39"/>
    </row>
    <row r="1005" spans="1:25" ht="18.75" x14ac:dyDescent="0.25">
      <c r="A1005" s="37"/>
      <c r="B1005" s="37"/>
      <c r="C1005" s="97"/>
      <c r="D1005" s="97"/>
      <c r="E1005" s="98"/>
      <c r="F1005" s="37"/>
      <c r="G1005" s="37"/>
      <c r="H1005" s="37"/>
      <c r="I1005" s="37"/>
      <c r="J1005" s="37"/>
      <c r="K1005" s="37"/>
      <c r="L1005" s="38"/>
      <c r="M1005" s="38"/>
      <c r="N1005" s="38"/>
      <c r="O1005" s="38"/>
      <c r="P1005" s="38"/>
      <c r="Q1005" s="38"/>
      <c r="R1005" s="38"/>
      <c r="S1005" s="38"/>
      <c r="T1005" s="39"/>
      <c r="U1005" s="92"/>
      <c r="W1005" s="39"/>
      <c r="X1005" s="39"/>
      <c r="Y1005" s="39"/>
    </row>
    <row r="1006" spans="1:25" ht="18.75" x14ac:dyDescent="0.25">
      <c r="A1006" s="37"/>
      <c r="B1006" s="37"/>
      <c r="C1006" s="97"/>
      <c r="D1006" s="97"/>
      <c r="E1006" s="98"/>
      <c r="F1006" s="37"/>
      <c r="G1006" s="37"/>
      <c r="H1006" s="37"/>
      <c r="I1006" s="37"/>
      <c r="J1006" s="37"/>
      <c r="K1006" s="37"/>
      <c r="L1006" s="38"/>
      <c r="M1006" s="38"/>
      <c r="N1006" s="38"/>
      <c r="O1006" s="38"/>
      <c r="P1006" s="38"/>
      <c r="Q1006" s="38"/>
      <c r="R1006" s="38"/>
      <c r="S1006" s="38"/>
      <c r="T1006" s="39"/>
      <c r="U1006" s="92"/>
      <c r="W1006" s="39"/>
      <c r="X1006" s="39"/>
      <c r="Y1006" s="39"/>
    </row>
    <row r="1007" spans="1:25" ht="18.75" x14ac:dyDescent="0.25">
      <c r="A1007" s="37"/>
      <c r="B1007" s="37"/>
      <c r="C1007" s="97"/>
      <c r="D1007" s="97"/>
      <c r="E1007" s="98"/>
      <c r="F1007" s="37"/>
      <c r="G1007" s="37"/>
      <c r="H1007" s="37"/>
      <c r="I1007" s="37"/>
      <c r="J1007" s="37"/>
      <c r="K1007" s="37"/>
      <c r="L1007" s="38"/>
      <c r="M1007" s="38"/>
      <c r="N1007" s="38"/>
      <c r="O1007" s="38"/>
      <c r="P1007" s="38"/>
      <c r="Q1007" s="38"/>
      <c r="R1007" s="38"/>
      <c r="S1007" s="38"/>
      <c r="T1007" s="39"/>
      <c r="U1007" s="92"/>
      <c r="W1007" s="39"/>
      <c r="X1007" s="39"/>
      <c r="Y1007" s="39"/>
    </row>
    <row r="1008" spans="1:25" ht="18.75" x14ac:dyDescent="0.25">
      <c r="A1008" s="37"/>
      <c r="B1008" s="37"/>
      <c r="C1008" s="97"/>
      <c r="D1008" s="97"/>
      <c r="E1008" s="98"/>
      <c r="F1008" s="37"/>
      <c r="G1008" s="37"/>
      <c r="H1008" s="37"/>
      <c r="I1008" s="37"/>
      <c r="J1008" s="37"/>
      <c r="K1008" s="37"/>
      <c r="L1008" s="38"/>
      <c r="M1008" s="38"/>
      <c r="N1008" s="38"/>
      <c r="O1008" s="38"/>
      <c r="P1008" s="38"/>
      <c r="Q1008" s="38"/>
      <c r="R1008" s="38"/>
      <c r="S1008" s="38"/>
      <c r="T1008" s="39"/>
      <c r="U1008" s="92"/>
      <c r="W1008" s="39"/>
      <c r="X1008" s="39"/>
      <c r="Y1008" s="39"/>
    </row>
    <row r="1009" spans="1:25" ht="18.75" x14ac:dyDescent="0.25">
      <c r="A1009" s="37"/>
      <c r="B1009" s="37"/>
      <c r="C1009" s="97"/>
      <c r="D1009" s="97"/>
      <c r="E1009" s="98"/>
      <c r="F1009" s="37"/>
      <c r="G1009" s="37"/>
      <c r="H1009" s="37"/>
      <c r="I1009" s="37"/>
      <c r="J1009" s="37"/>
      <c r="K1009" s="37"/>
      <c r="L1009" s="38"/>
      <c r="M1009" s="38"/>
      <c r="N1009" s="38"/>
      <c r="O1009" s="38"/>
      <c r="P1009" s="38"/>
      <c r="Q1009" s="38"/>
      <c r="R1009" s="38"/>
      <c r="S1009" s="38"/>
      <c r="T1009" s="39"/>
      <c r="U1009" s="92"/>
      <c r="W1009" s="39"/>
      <c r="X1009" s="39"/>
      <c r="Y1009" s="39"/>
    </row>
    <row r="1010" spans="1:25" ht="18.75" x14ac:dyDescent="0.25">
      <c r="A1010" s="37"/>
      <c r="B1010" s="37"/>
      <c r="C1010" s="97"/>
      <c r="D1010" s="97"/>
      <c r="E1010" s="98"/>
      <c r="F1010" s="37"/>
      <c r="G1010" s="37"/>
      <c r="H1010" s="37"/>
      <c r="I1010" s="37"/>
      <c r="J1010" s="37"/>
      <c r="K1010" s="37"/>
      <c r="L1010" s="38"/>
      <c r="M1010" s="38"/>
      <c r="N1010" s="38"/>
      <c r="O1010" s="38"/>
      <c r="P1010" s="38"/>
      <c r="Q1010" s="38"/>
      <c r="R1010" s="38"/>
      <c r="S1010" s="38"/>
      <c r="T1010" s="39"/>
      <c r="U1010" s="92"/>
      <c r="W1010" s="39"/>
      <c r="X1010" s="39"/>
      <c r="Y1010" s="39"/>
    </row>
    <row r="1011" spans="1:25" ht="18.75" x14ac:dyDescent="0.25">
      <c r="A1011" s="37"/>
      <c r="B1011" s="37"/>
      <c r="C1011" s="97"/>
      <c r="D1011" s="97"/>
      <c r="E1011" s="98"/>
      <c r="F1011" s="37"/>
      <c r="G1011" s="37"/>
      <c r="H1011" s="37"/>
      <c r="I1011" s="37"/>
      <c r="J1011" s="37"/>
      <c r="K1011" s="37"/>
      <c r="L1011" s="38"/>
      <c r="M1011" s="38"/>
      <c r="N1011" s="38"/>
      <c r="O1011" s="38"/>
      <c r="P1011" s="38"/>
      <c r="Q1011" s="38"/>
      <c r="R1011" s="38"/>
      <c r="S1011" s="38"/>
      <c r="T1011" s="39"/>
      <c r="U1011" s="92"/>
      <c r="W1011" s="39"/>
      <c r="X1011" s="39"/>
      <c r="Y1011" s="39"/>
    </row>
    <row r="1012" spans="1:25" ht="18.75" x14ac:dyDescent="0.25">
      <c r="A1012" s="37"/>
      <c r="B1012" s="37"/>
      <c r="C1012" s="97"/>
      <c r="D1012" s="97"/>
      <c r="E1012" s="98"/>
      <c r="F1012" s="37"/>
      <c r="G1012" s="37"/>
      <c r="H1012" s="37"/>
      <c r="I1012" s="37"/>
      <c r="J1012" s="37"/>
      <c r="K1012" s="37"/>
      <c r="L1012" s="38"/>
      <c r="M1012" s="38"/>
      <c r="N1012" s="38"/>
      <c r="O1012" s="38"/>
      <c r="P1012" s="38"/>
      <c r="Q1012" s="38"/>
      <c r="R1012" s="38"/>
      <c r="S1012" s="38"/>
      <c r="T1012" s="39"/>
      <c r="U1012" s="92"/>
      <c r="W1012" s="39"/>
      <c r="X1012" s="39"/>
      <c r="Y1012" s="39"/>
    </row>
    <row r="1013" spans="1:25" ht="18.75" x14ac:dyDescent="0.25">
      <c r="A1013" s="37"/>
      <c r="B1013" s="37"/>
      <c r="C1013" s="97"/>
      <c r="D1013" s="97"/>
      <c r="E1013" s="98"/>
      <c r="F1013" s="37"/>
      <c r="G1013" s="37"/>
      <c r="H1013" s="37"/>
      <c r="I1013" s="37"/>
      <c r="J1013" s="37"/>
      <c r="K1013" s="37"/>
      <c r="L1013" s="38"/>
      <c r="M1013" s="38"/>
      <c r="N1013" s="38"/>
      <c r="O1013" s="38"/>
      <c r="P1013" s="38"/>
      <c r="Q1013" s="38"/>
      <c r="R1013" s="38"/>
      <c r="S1013" s="38"/>
      <c r="T1013" s="39"/>
      <c r="U1013" s="92"/>
      <c r="W1013" s="39"/>
      <c r="X1013" s="39"/>
      <c r="Y1013" s="39"/>
    </row>
    <row r="1014" spans="1:25" ht="18.75" x14ac:dyDescent="0.25">
      <c r="A1014" s="37"/>
      <c r="B1014" s="37"/>
      <c r="C1014" s="97"/>
      <c r="D1014" s="97"/>
      <c r="E1014" s="98"/>
      <c r="F1014" s="37"/>
      <c r="G1014" s="37"/>
      <c r="H1014" s="37"/>
      <c r="I1014" s="37"/>
      <c r="J1014" s="37"/>
      <c r="K1014" s="37"/>
      <c r="L1014" s="38"/>
      <c r="M1014" s="38"/>
      <c r="N1014" s="38"/>
      <c r="O1014" s="38"/>
      <c r="P1014" s="38"/>
      <c r="Q1014" s="38"/>
      <c r="R1014" s="38"/>
      <c r="S1014" s="38"/>
      <c r="T1014" s="39"/>
      <c r="U1014" s="92"/>
      <c r="W1014" s="39"/>
      <c r="X1014" s="39"/>
      <c r="Y1014" s="39"/>
    </row>
    <row r="1015" spans="1:25" ht="18.75" x14ac:dyDescent="0.25">
      <c r="A1015" s="37"/>
      <c r="B1015" s="37"/>
      <c r="C1015" s="97"/>
      <c r="D1015" s="97"/>
      <c r="E1015" s="98"/>
      <c r="F1015" s="37"/>
      <c r="G1015" s="37"/>
      <c r="H1015" s="37"/>
      <c r="I1015" s="37"/>
      <c r="J1015" s="37"/>
      <c r="K1015" s="37"/>
      <c r="L1015" s="38"/>
      <c r="M1015" s="38"/>
      <c r="N1015" s="38"/>
      <c r="O1015" s="38"/>
      <c r="P1015" s="38"/>
      <c r="Q1015" s="38"/>
      <c r="R1015" s="38"/>
      <c r="S1015" s="38"/>
      <c r="T1015" s="39"/>
      <c r="U1015" s="92"/>
      <c r="W1015" s="39"/>
      <c r="X1015" s="39"/>
      <c r="Y1015" s="39"/>
    </row>
    <row r="1016" spans="1:25" ht="34.5" customHeight="1" x14ac:dyDescent="0.25">
      <c r="A1016" s="37"/>
      <c r="B1016" s="103"/>
      <c r="C1016" s="157"/>
      <c r="D1016" s="157"/>
      <c r="E1016" s="162"/>
      <c r="F1016" s="37"/>
      <c r="G1016" s="37"/>
      <c r="H1016" s="37"/>
      <c r="I1016" s="38"/>
      <c r="J1016" s="165"/>
      <c r="K1016" s="37"/>
      <c r="L1016" s="38"/>
      <c r="M1016" s="38"/>
      <c r="N1016" s="38"/>
      <c r="O1016" s="38"/>
      <c r="P1016" s="38"/>
      <c r="Q1016" s="38"/>
      <c r="R1016" s="38"/>
      <c r="S1016" s="38"/>
      <c r="T1016" s="39"/>
      <c r="U1016" s="92"/>
      <c r="W1016" s="39"/>
      <c r="X1016" s="39"/>
      <c r="Y1016" s="39"/>
    </row>
    <row r="1017" spans="1:25" ht="18.75" x14ac:dyDescent="0.25">
      <c r="A1017" s="37"/>
      <c r="B1017" s="37"/>
      <c r="C1017" s="97"/>
      <c r="D1017" s="97"/>
      <c r="E1017" s="98"/>
      <c r="F1017" s="37"/>
      <c r="G1017" s="37"/>
      <c r="H1017" s="37"/>
      <c r="I1017" s="37"/>
      <c r="J1017" s="37"/>
      <c r="K1017" s="37"/>
      <c r="L1017" s="38"/>
      <c r="M1017" s="38"/>
      <c r="N1017" s="38"/>
      <c r="O1017" s="38"/>
      <c r="P1017" s="38"/>
      <c r="Q1017" s="38"/>
      <c r="R1017" s="38"/>
      <c r="S1017" s="38"/>
      <c r="T1017" s="39"/>
      <c r="U1017" s="92"/>
      <c r="W1017" s="39"/>
      <c r="X1017" s="39"/>
      <c r="Y1017" s="39"/>
    </row>
    <row r="1018" spans="1:25" ht="18.75" x14ac:dyDescent="0.25">
      <c r="A1018" s="37"/>
      <c r="B1018" s="37"/>
      <c r="C1018" s="97"/>
      <c r="D1018" s="97"/>
      <c r="E1018" s="98"/>
      <c r="F1018" s="37"/>
      <c r="G1018" s="37"/>
      <c r="H1018" s="37"/>
      <c r="I1018" s="37"/>
      <c r="J1018" s="37"/>
      <c r="K1018" s="37"/>
      <c r="L1018" s="38"/>
      <c r="M1018" s="38"/>
      <c r="N1018" s="38"/>
      <c r="O1018" s="38"/>
      <c r="P1018" s="38"/>
      <c r="Q1018" s="38"/>
      <c r="R1018" s="38"/>
      <c r="S1018" s="38"/>
      <c r="T1018" s="39"/>
      <c r="U1018" s="92"/>
      <c r="W1018" s="39"/>
      <c r="X1018" s="39"/>
      <c r="Y1018" s="39"/>
    </row>
    <row r="1019" spans="1:25" ht="18.75" x14ac:dyDescent="0.25">
      <c r="A1019" s="37"/>
      <c r="B1019" s="37"/>
      <c r="C1019" s="97"/>
      <c r="D1019" s="97"/>
      <c r="E1019" s="98"/>
      <c r="F1019" s="37"/>
      <c r="G1019" s="37"/>
      <c r="H1019" s="37"/>
      <c r="I1019" s="37"/>
      <c r="J1019" s="37"/>
      <c r="K1019" s="37"/>
      <c r="L1019" s="38"/>
      <c r="M1019" s="38"/>
      <c r="N1019" s="38"/>
      <c r="O1019" s="38"/>
      <c r="P1019" s="38"/>
      <c r="Q1019" s="38"/>
      <c r="R1019" s="38"/>
      <c r="S1019" s="38"/>
      <c r="T1019" s="39"/>
      <c r="U1019" s="92"/>
      <c r="W1019" s="39"/>
      <c r="X1019" s="39"/>
      <c r="Y1019" s="39"/>
    </row>
    <row r="1020" spans="1:25" ht="18.75" x14ac:dyDescent="0.25">
      <c r="A1020" s="37"/>
      <c r="B1020" s="37"/>
      <c r="C1020" s="97"/>
      <c r="D1020" s="97"/>
      <c r="E1020" s="98"/>
      <c r="F1020" s="37"/>
      <c r="G1020" s="37"/>
      <c r="H1020" s="37"/>
      <c r="I1020" s="37"/>
      <c r="J1020" s="37"/>
      <c r="K1020" s="37"/>
      <c r="L1020" s="38"/>
      <c r="M1020" s="38"/>
      <c r="N1020" s="38"/>
      <c r="O1020" s="38"/>
      <c r="P1020" s="38"/>
      <c r="Q1020" s="38"/>
      <c r="R1020" s="38"/>
      <c r="S1020" s="38"/>
      <c r="T1020" s="39"/>
      <c r="U1020" s="92"/>
      <c r="W1020" s="39"/>
      <c r="X1020" s="39"/>
      <c r="Y1020" s="39"/>
    </row>
    <row r="1021" spans="1:25" ht="18.75" x14ac:dyDescent="0.25">
      <c r="A1021" s="37"/>
      <c r="B1021" s="37"/>
      <c r="C1021" s="97"/>
      <c r="D1021" s="97"/>
      <c r="E1021" s="98"/>
      <c r="F1021" s="37"/>
      <c r="G1021" s="37"/>
      <c r="H1021" s="37"/>
      <c r="I1021" s="37"/>
      <c r="J1021" s="37"/>
      <c r="K1021" s="37"/>
      <c r="L1021" s="38"/>
      <c r="M1021" s="38"/>
      <c r="N1021" s="38"/>
      <c r="O1021" s="38"/>
      <c r="P1021" s="38"/>
      <c r="Q1021" s="38"/>
      <c r="R1021" s="38"/>
      <c r="S1021" s="38"/>
      <c r="T1021" s="39"/>
      <c r="U1021" s="92"/>
      <c r="W1021" s="39"/>
      <c r="X1021" s="39"/>
      <c r="Y1021" s="39"/>
    </row>
    <row r="1022" spans="1:25" ht="18.75" x14ac:dyDescent="0.25">
      <c r="A1022" s="37"/>
      <c r="B1022" s="37"/>
      <c r="C1022" s="97"/>
      <c r="D1022" s="97"/>
      <c r="E1022" s="98"/>
      <c r="F1022" s="37"/>
      <c r="G1022" s="37"/>
      <c r="H1022" s="37"/>
      <c r="I1022" s="37"/>
      <c r="J1022" s="37"/>
      <c r="K1022" s="37"/>
      <c r="L1022" s="38"/>
      <c r="M1022" s="38"/>
      <c r="N1022" s="38"/>
      <c r="O1022" s="38"/>
      <c r="P1022" s="38"/>
      <c r="Q1022" s="38"/>
      <c r="R1022" s="38"/>
      <c r="S1022" s="38"/>
      <c r="T1022" s="39"/>
      <c r="U1022" s="92"/>
      <c r="W1022" s="39"/>
      <c r="X1022" s="39"/>
      <c r="Y1022" s="39"/>
    </row>
    <row r="1023" spans="1:25" ht="18.75" x14ac:dyDescent="0.25">
      <c r="A1023" s="37"/>
      <c r="B1023" s="37"/>
      <c r="C1023" s="97"/>
      <c r="D1023" s="97"/>
      <c r="E1023" s="98"/>
      <c r="F1023" s="37"/>
      <c r="G1023" s="37"/>
      <c r="H1023" s="37"/>
      <c r="I1023" s="37"/>
      <c r="J1023" s="37"/>
      <c r="K1023" s="37"/>
      <c r="L1023" s="38"/>
      <c r="M1023" s="38"/>
      <c r="N1023" s="38"/>
      <c r="O1023" s="38"/>
      <c r="P1023" s="38"/>
      <c r="Q1023" s="38"/>
      <c r="R1023" s="38"/>
      <c r="S1023" s="38"/>
      <c r="T1023" s="39"/>
      <c r="U1023" s="92"/>
      <c r="W1023" s="39"/>
      <c r="X1023" s="39"/>
      <c r="Y1023" s="39"/>
    </row>
    <row r="1024" spans="1:25" ht="39" customHeight="1" x14ac:dyDescent="0.25">
      <c r="A1024" s="37"/>
      <c r="B1024" s="103"/>
      <c r="C1024" s="157"/>
      <c r="D1024" s="157"/>
      <c r="E1024" s="162"/>
      <c r="F1024" s="37"/>
      <c r="G1024" s="37"/>
      <c r="H1024" s="37"/>
      <c r="I1024" s="38"/>
      <c r="J1024" s="165"/>
      <c r="K1024" s="37"/>
      <c r="L1024" s="38"/>
      <c r="M1024" s="38"/>
      <c r="N1024" s="38"/>
      <c r="O1024" s="38"/>
      <c r="P1024" s="38"/>
      <c r="Q1024" s="38"/>
      <c r="R1024" s="38"/>
      <c r="S1024" s="38"/>
      <c r="T1024" s="39"/>
      <c r="U1024" s="92"/>
      <c r="W1024" s="39"/>
      <c r="X1024" s="39"/>
      <c r="Y1024" s="39"/>
    </row>
    <row r="1025" spans="1:25" ht="18.75" x14ac:dyDescent="0.25">
      <c r="A1025" s="37"/>
      <c r="B1025" s="37"/>
      <c r="C1025" s="97"/>
      <c r="D1025" s="97"/>
      <c r="E1025" s="98"/>
      <c r="F1025" s="37"/>
      <c r="G1025" s="37"/>
      <c r="H1025" s="37"/>
      <c r="I1025" s="37"/>
      <c r="J1025" s="37"/>
      <c r="K1025" s="37"/>
      <c r="L1025" s="38"/>
      <c r="M1025" s="38"/>
      <c r="N1025" s="38"/>
      <c r="O1025" s="38"/>
      <c r="P1025" s="38"/>
      <c r="Q1025" s="38"/>
      <c r="R1025" s="38"/>
      <c r="S1025" s="38"/>
      <c r="T1025" s="39"/>
      <c r="U1025" s="92"/>
      <c r="W1025" s="39"/>
      <c r="X1025" s="39"/>
      <c r="Y1025" s="39"/>
    </row>
    <row r="1026" spans="1:25" ht="18.75" x14ac:dyDescent="0.25">
      <c r="A1026" s="37"/>
      <c r="B1026" s="37"/>
      <c r="C1026" s="97"/>
      <c r="D1026" s="97"/>
      <c r="E1026" s="98"/>
      <c r="F1026" s="37"/>
      <c r="G1026" s="37"/>
      <c r="H1026" s="37"/>
      <c r="I1026" s="37"/>
      <c r="J1026" s="37"/>
      <c r="K1026" s="37"/>
      <c r="L1026" s="38"/>
      <c r="M1026" s="38"/>
      <c r="N1026" s="38"/>
      <c r="O1026" s="38"/>
      <c r="P1026" s="38"/>
      <c r="Q1026" s="38"/>
      <c r="R1026" s="38"/>
      <c r="S1026" s="38"/>
      <c r="T1026" s="39"/>
      <c r="U1026" s="92"/>
      <c r="W1026" s="39"/>
      <c r="X1026" s="39"/>
      <c r="Y1026" s="39"/>
    </row>
    <row r="1027" spans="1:25" ht="18.75" x14ac:dyDescent="0.25">
      <c r="A1027" s="37"/>
      <c r="B1027" s="37"/>
      <c r="C1027" s="97"/>
      <c r="D1027" s="97"/>
      <c r="E1027" s="98"/>
      <c r="F1027" s="37"/>
      <c r="G1027" s="37"/>
      <c r="H1027" s="37"/>
      <c r="I1027" s="37"/>
      <c r="J1027" s="37"/>
      <c r="K1027" s="37"/>
      <c r="L1027" s="38"/>
      <c r="M1027" s="38"/>
      <c r="N1027" s="38"/>
      <c r="O1027" s="38"/>
      <c r="P1027" s="38"/>
      <c r="Q1027" s="38"/>
      <c r="R1027" s="38"/>
      <c r="S1027" s="38"/>
      <c r="T1027" s="39"/>
      <c r="U1027" s="92"/>
      <c r="W1027" s="39"/>
      <c r="X1027" s="39"/>
      <c r="Y1027" s="39"/>
    </row>
    <row r="1028" spans="1:25" ht="18.75" x14ac:dyDescent="0.25">
      <c r="A1028" s="37"/>
      <c r="B1028" s="37"/>
      <c r="C1028" s="97"/>
      <c r="D1028" s="97"/>
      <c r="E1028" s="98"/>
      <c r="F1028" s="37"/>
      <c r="G1028" s="37"/>
      <c r="H1028" s="37"/>
      <c r="I1028" s="37"/>
      <c r="J1028" s="37"/>
      <c r="K1028" s="37"/>
      <c r="L1028" s="38"/>
      <c r="M1028" s="38"/>
      <c r="N1028" s="38"/>
      <c r="O1028" s="38"/>
      <c r="P1028" s="38"/>
      <c r="Q1028" s="38"/>
      <c r="R1028" s="38"/>
      <c r="S1028" s="38"/>
      <c r="T1028" s="39"/>
      <c r="U1028" s="92"/>
      <c r="W1028" s="39"/>
      <c r="X1028" s="39"/>
      <c r="Y1028" s="39"/>
    </row>
    <row r="1029" spans="1:25" ht="18.75" x14ac:dyDescent="0.25">
      <c r="A1029" s="37"/>
      <c r="B1029" s="37"/>
      <c r="C1029" s="97"/>
      <c r="D1029" s="97"/>
      <c r="E1029" s="98"/>
      <c r="F1029" s="37"/>
      <c r="G1029" s="37"/>
      <c r="H1029" s="37"/>
      <c r="I1029" s="37"/>
      <c r="J1029" s="37"/>
      <c r="K1029" s="37"/>
      <c r="L1029" s="38"/>
      <c r="M1029" s="38"/>
      <c r="N1029" s="38"/>
      <c r="O1029" s="38"/>
      <c r="P1029" s="38"/>
      <c r="Q1029" s="38"/>
      <c r="R1029" s="38"/>
      <c r="S1029" s="38"/>
      <c r="T1029" s="39"/>
      <c r="U1029" s="92"/>
      <c r="W1029" s="39"/>
      <c r="X1029" s="39"/>
      <c r="Y1029" s="39"/>
    </row>
    <row r="1030" spans="1:25" ht="18.75" x14ac:dyDescent="0.25">
      <c r="A1030" s="37"/>
      <c r="B1030" s="37"/>
      <c r="C1030" s="97"/>
      <c r="D1030" s="97"/>
      <c r="E1030" s="98"/>
      <c r="F1030" s="37"/>
      <c r="G1030" s="37"/>
      <c r="H1030" s="37"/>
      <c r="I1030" s="37"/>
      <c r="J1030" s="37"/>
      <c r="K1030" s="37"/>
      <c r="L1030" s="38"/>
      <c r="M1030" s="38"/>
      <c r="N1030" s="38"/>
      <c r="O1030" s="38"/>
      <c r="P1030" s="38"/>
      <c r="Q1030" s="38"/>
      <c r="R1030" s="38"/>
      <c r="S1030" s="38"/>
      <c r="T1030" s="39"/>
      <c r="U1030" s="92"/>
      <c r="W1030" s="39"/>
      <c r="X1030" s="39"/>
      <c r="Y1030" s="39"/>
    </row>
    <row r="1031" spans="1:25" ht="18.75" x14ac:dyDescent="0.25">
      <c r="A1031" s="37"/>
      <c r="B1031" s="37"/>
      <c r="C1031" s="97"/>
      <c r="D1031" s="97"/>
      <c r="E1031" s="98"/>
      <c r="F1031" s="37"/>
      <c r="G1031" s="37"/>
      <c r="H1031" s="37"/>
      <c r="I1031" s="37"/>
      <c r="J1031" s="37"/>
      <c r="K1031" s="37"/>
      <c r="L1031" s="38"/>
      <c r="M1031" s="38"/>
      <c r="N1031" s="38"/>
      <c r="O1031" s="38"/>
      <c r="P1031" s="38"/>
      <c r="Q1031" s="38"/>
      <c r="R1031" s="38"/>
      <c r="S1031" s="38"/>
      <c r="T1031" s="39"/>
      <c r="U1031" s="92"/>
      <c r="W1031" s="39"/>
      <c r="X1031" s="39"/>
      <c r="Y1031" s="39"/>
    </row>
    <row r="1032" spans="1:25" ht="18.75" x14ac:dyDescent="0.25">
      <c r="A1032" s="37"/>
      <c r="B1032" s="37"/>
      <c r="C1032" s="97"/>
      <c r="D1032" s="97"/>
      <c r="E1032" s="98"/>
      <c r="F1032" s="37"/>
      <c r="G1032" s="37"/>
      <c r="H1032" s="37"/>
      <c r="I1032" s="37"/>
      <c r="J1032" s="37"/>
      <c r="K1032" s="37"/>
      <c r="L1032" s="38"/>
      <c r="M1032" s="38"/>
      <c r="N1032" s="38"/>
      <c r="O1032" s="38"/>
      <c r="P1032" s="38"/>
      <c r="Q1032" s="38"/>
      <c r="R1032" s="38"/>
      <c r="S1032" s="38"/>
      <c r="T1032" s="39"/>
      <c r="U1032" s="92"/>
      <c r="W1032" s="39"/>
      <c r="X1032" s="39"/>
      <c r="Y1032" s="39"/>
    </row>
    <row r="1033" spans="1:25" ht="18.75" x14ac:dyDescent="0.25">
      <c r="A1033" s="37"/>
      <c r="B1033" s="37"/>
      <c r="C1033" s="97"/>
      <c r="D1033" s="97"/>
      <c r="E1033" s="98"/>
      <c r="F1033" s="37"/>
      <c r="G1033" s="37"/>
      <c r="H1033" s="37"/>
      <c r="I1033" s="37"/>
      <c r="J1033" s="37"/>
      <c r="K1033" s="37"/>
      <c r="L1033" s="38"/>
      <c r="M1033" s="38"/>
      <c r="N1033" s="38"/>
      <c r="O1033" s="38"/>
      <c r="P1033" s="38"/>
      <c r="Q1033" s="38"/>
      <c r="R1033" s="38"/>
      <c r="S1033" s="38"/>
      <c r="T1033" s="39"/>
      <c r="U1033" s="92"/>
      <c r="W1033" s="39"/>
      <c r="X1033" s="39"/>
      <c r="Y1033" s="39"/>
    </row>
    <row r="1034" spans="1:25" ht="18.75" x14ac:dyDescent="0.25">
      <c r="A1034" s="37"/>
      <c r="B1034" s="37"/>
      <c r="C1034" s="97"/>
      <c r="D1034" s="97"/>
      <c r="E1034" s="98"/>
      <c r="F1034" s="37"/>
      <c r="G1034" s="37"/>
      <c r="H1034" s="37"/>
      <c r="I1034" s="37"/>
      <c r="J1034" s="37"/>
      <c r="K1034" s="37"/>
      <c r="L1034" s="38"/>
      <c r="M1034" s="38"/>
      <c r="N1034" s="38"/>
      <c r="O1034" s="38"/>
      <c r="P1034" s="38"/>
      <c r="Q1034" s="38"/>
      <c r="R1034" s="38"/>
      <c r="S1034" s="38"/>
      <c r="T1034" s="39"/>
      <c r="U1034" s="92"/>
      <c r="W1034" s="39"/>
      <c r="X1034" s="39"/>
      <c r="Y1034" s="39"/>
    </row>
    <row r="1035" spans="1:25" ht="18.75" x14ac:dyDescent="0.25">
      <c r="A1035" s="37"/>
      <c r="B1035" s="37"/>
      <c r="C1035" s="97"/>
      <c r="D1035" s="97"/>
      <c r="E1035" s="98"/>
      <c r="F1035" s="37"/>
      <c r="G1035" s="37"/>
      <c r="H1035" s="37"/>
      <c r="I1035" s="37"/>
      <c r="J1035" s="37"/>
      <c r="K1035" s="37"/>
      <c r="L1035" s="38"/>
      <c r="M1035" s="38"/>
      <c r="N1035" s="38"/>
      <c r="O1035" s="38"/>
      <c r="P1035" s="38"/>
      <c r="Q1035" s="38"/>
      <c r="R1035" s="38"/>
      <c r="S1035" s="38"/>
      <c r="T1035" s="39"/>
      <c r="U1035" s="92"/>
      <c r="W1035" s="39"/>
      <c r="X1035" s="39"/>
      <c r="Y1035" s="39"/>
    </row>
    <row r="1036" spans="1:25" ht="18.75" x14ac:dyDescent="0.25">
      <c r="A1036" s="37"/>
      <c r="B1036" s="37"/>
      <c r="C1036" s="97"/>
      <c r="D1036" s="97"/>
      <c r="E1036" s="98"/>
      <c r="F1036" s="37"/>
      <c r="G1036" s="37"/>
      <c r="H1036" s="37"/>
      <c r="I1036" s="37"/>
      <c r="J1036" s="37"/>
      <c r="K1036" s="37"/>
      <c r="L1036" s="38"/>
      <c r="M1036" s="38"/>
      <c r="N1036" s="38"/>
      <c r="O1036" s="38"/>
      <c r="P1036" s="38"/>
      <c r="Q1036" s="38"/>
      <c r="R1036" s="38"/>
      <c r="S1036" s="38"/>
      <c r="T1036" s="39"/>
      <c r="U1036" s="92"/>
      <c r="W1036" s="39"/>
      <c r="X1036" s="39"/>
      <c r="Y1036" s="39"/>
    </row>
    <row r="1037" spans="1:25" ht="18.75" x14ac:dyDescent="0.25">
      <c r="A1037" s="37"/>
      <c r="B1037" s="37"/>
      <c r="C1037" s="97"/>
      <c r="D1037" s="97"/>
      <c r="E1037" s="98"/>
      <c r="F1037" s="37"/>
      <c r="G1037" s="37"/>
      <c r="H1037" s="37"/>
      <c r="I1037" s="37"/>
      <c r="J1037" s="37"/>
      <c r="K1037" s="37"/>
      <c r="L1037" s="38"/>
      <c r="M1037" s="38"/>
      <c r="N1037" s="38"/>
      <c r="O1037" s="38"/>
      <c r="P1037" s="38"/>
      <c r="Q1037" s="38"/>
      <c r="R1037" s="38"/>
      <c r="S1037" s="38"/>
      <c r="T1037" s="39"/>
      <c r="U1037" s="92"/>
      <c r="W1037" s="39"/>
      <c r="X1037" s="39"/>
      <c r="Y1037" s="39"/>
    </row>
    <row r="1038" spans="1:25" ht="18.75" x14ac:dyDescent="0.25">
      <c r="A1038" s="37"/>
      <c r="B1038" s="37"/>
      <c r="C1038" s="97"/>
      <c r="D1038" s="97"/>
      <c r="E1038" s="98"/>
      <c r="F1038" s="37"/>
      <c r="G1038" s="37"/>
      <c r="H1038" s="37"/>
      <c r="I1038" s="37"/>
      <c r="J1038" s="37"/>
      <c r="K1038" s="37"/>
      <c r="L1038" s="38"/>
      <c r="M1038" s="38"/>
      <c r="N1038" s="38"/>
      <c r="O1038" s="38"/>
      <c r="P1038" s="38"/>
      <c r="Q1038" s="38"/>
      <c r="R1038" s="38"/>
      <c r="S1038" s="38"/>
      <c r="T1038" s="39"/>
      <c r="U1038" s="92"/>
      <c r="W1038" s="39"/>
      <c r="X1038" s="39"/>
      <c r="Y1038" s="39"/>
    </row>
    <row r="1039" spans="1:25" ht="18.75" x14ac:dyDescent="0.25">
      <c r="A1039" s="37"/>
      <c r="B1039" s="37"/>
      <c r="C1039" s="97"/>
      <c r="D1039" s="97"/>
      <c r="E1039" s="98"/>
      <c r="F1039" s="37"/>
      <c r="G1039" s="37"/>
      <c r="H1039" s="37"/>
      <c r="I1039" s="37"/>
      <c r="J1039" s="37"/>
      <c r="K1039" s="37"/>
      <c r="L1039" s="38"/>
      <c r="M1039" s="38"/>
      <c r="N1039" s="38"/>
      <c r="O1039" s="38"/>
      <c r="P1039" s="38"/>
      <c r="Q1039" s="38"/>
      <c r="R1039" s="38"/>
      <c r="S1039" s="38"/>
      <c r="T1039" s="39"/>
      <c r="U1039" s="92"/>
      <c r="W1039" s="39"/>
      <c r="X1039" s="39"/>
      <c r="Y1039" s="39"/>
    </row>
    <row r="1040" spans="1:25" ht="35.25" customHeight="1" x14ac:dyDescent="0.25">
      <c r="A1040" s="37"/>
      <c r="B1040" s="103"/>
      <c r="C1040" s="157"/>
      <c r="D1040" s="157"/>
      <c r="E1040" s="162"/>
      <c r="F1040" s="37"/>
      <c r="G1040" s="37"/>
      <c r="H1040" s="37"/>
      <c r="I1040" s="38"/>
      <c r="J1040" s="165"/>
      <c r="K1040" s="37"/>
      <c r="L1040" s="38"/>
      <c r="M1040" s="38"/>
      <c r="N1040" s="38"/>
      <c r="O1040" s="38"/>
      <c r="P1040" s="38"/>
      <c r="Q1040" s="38"/>
      <c r="R1040" s="38"/>
      <c r="S1040" s="38"/>
      <c r="T1040" s="39"/>
      <c r="U1040" s="92"/>
      <c r="W1040" s="39"/>
      <c r="X1040" s="39"/>
      <c r="Y1040" s="39"/>
    </row>
    <row r="1041" spans="1:25" ht="18.75" x14ac:dyDescent="0.25">
      <c r="A1041" s="37"/>
      <c r="B1041" s="37"/>
      <c r="C1041" s="97"/>
      <c r="D1041" s="97"/>
      <c r="E1041" s="98"/>
      <c r="F1041" s="37"/>
      <c r="G1041" s="37"/>
      <c r="H1041" s="37"/>
      <c r="I1041" s="37"/>
      <c r="J1041" s="37"/>
      <c r="K1041" s="37"/>
      <c r="L1041" s="38"/>
      <c r="M1041" s="38"/>
      <c r="N1041" s="38"/>
      <c r="O1041" s="38"/>
      <c r="P1041" s="38"/>
      <c r="Q1041" s="38"/>
      <c r="R1041" s="38"/>
      <c r="S1041" s="38"/>
      <c r="T1041" s="39"/>
      <c r="U1041" s="92"/>
      <c r="W1041" s="39"/>
      <c r="X1041" s="39"/>
      <c r="Y1041" s="39"/>
    </row>
    <row r="1042" spans="1:25" ht="18.75" x14ac:dyDescent="0.25">
      <c r="A1042" s="37"/>
      <c r="B1042" s="37"/>
      <c r="C1042" s="97"/>
      <c r="D1042" s="97"/>
      <c r="E1042" s="98"/>
      <c r="F1042" s="37"/>
      <c r="G1042" s="37"/>
      <c r="H1042" s="37"/>
      <c r="I1042" s="37"/>
      <c r="J1042" s="37"/>
      <c r="K1042" s="37"/>
      <c r="L1042" s="38"/>
      <c r="M1042" s="38"/>
      <c r="N1042" s="38"/>
      <c r="O1042" s="38"/>
      <c r="P1042" s="38"/>
      <c r="Q1042" s="38"/>
      <c r="R1042" s="38"/>
      <c r="S1042" s="38"/>
      <c r="T1042" s="39"/>
      <c r="U1042" s="92"/>
      <c r="W1042" s="39"/>
      <c r="X1042" s="39"/>
      <c r="Y1042" s="39"/>
    </row>
    <row r="1043" spans="1:25" ht="18.75" x14ac:dyDescent="0.25">
      <c r="A1043" s="37"/>
      <c r="B1043" s="37"/>
      <c r="C1043" s="97"/>
      <c r="D1043" s="97"/>
      <c r="E1043" s="98"/>
      <c r="F1043" s="37"/>
      <c r="G1043" s="37"/>
      <c r="H1043" s="37"/>
      <c r="I1043" s="37"/>
      <c r="J1043" s="37"/>
      <c r="K1043" s="37"/>
      <c r="L1043" s="38"/>
      <c r="M1043" s="38"/>
      <c r="N1043" s="38"/>
      <c r="O1043" s="38"/>
      <c r="P1043" s="38"/>
      <c r="Q1043" s="38"/>
      <c r="R1043" s="38"/>
      <c r="S1043" s="38"/>
      <c r="T1043" s="39"/>
      <c r="U1043" s="92"/>
      <c r="W1043" s="39"/>
      <c r="X1043" s="39"/>
      <c r="Y1043" s="39"/>
    </row>
    <row r="1044" spans="1:25" ht="18.75" x14ac:dyDescent="0.25">
      <c r="A1044" s="37"/>
      <c r="B1044" s="37"/>
      <c r="C1044" s="97"/>
      <c r="D1044" s="97"/>
      <c r="E1044" s="98"/>
      <c r="F1044" s="37"/>
      <c r="G1044" s="37"/>
      <c r="H1044" s="37"/>
      <c r="I1044" s="37"/>
      <c r="J1044" s="37"/>
      <c r="K1044" s="37"/>
      <c r="L1044" s="38"/>
      <c r="M1044" s="38"/>
      <c r="N1044" s="38"/>
      <c r="O1044" s="38"/>
      <c r="P1044" s="38"/>
      <c r="Q1044" s="38"/>
      <c r="R1044" s="38"/>
      <c r="S1044" s="38"/>
      <c r="T1044" s="39"/>
      <c r="U1044" s="92"/>
      <c r="W1044" s="39"/>
      <c r="X1044" s="39"/>
      <c r="Y1044" s="39"/>
    </row>
    <row r="1045" spans="1:25" ht="18.75" x14ac:dyDescent="0.25">
      <c r="A1045" s="37"/>
      <c r="B1045" s="37"/>
      <c r="C1045" s="97"/>
      <c r="D1045" s="97"/>
      <c r="E1045" s="98"/>
      <c r="F1045" s="37"/>
      <c r="G1045" s="37"/>
      <c r="H1045" s="37"/>
      <c r="I1045" s="37"/>
      <c r="J1045" s="37"/>
      <c r="K1045" s="37"/>
      <c r="L1045" s="38"/>
      <c r="M1045" s="38"/>
      <c r="N1045" s="38"/>
      <c r="O1045" s="38"/>
      <c r="P1045" s="38"/>
      <c r="Q1045" s="38"/>
      <c r="R1045" s="38"/>
      <c r="S1045" s="38"/>
      <c r="T1045" s="39"/>
      <c r="U1045" s="92"/>
      <c r="W1045" s="39"/>
      <c r="X1045" s="39"/>
      <c r="Y1045" s="39"/>
    </row>
    <row r="1046" spans="1:25" ht="18.75" x14ac:dyDescent="0.25">
      <c r="A1046" s="37"/>
      <c r="B1046" s="37"/>
      <c r="C1046" s="97"/>
      <c r="D1046" s="97"/>
      <c r="E1046" s="98"/>
      <c r="F1046" s="37"/>
      <c r="G1046" s="37"/>
      <c r="H1046" s="37"/>
      <c r="I1046" s="37"/>
      <c r="J1046" s="37"/>
      <c r="K1046" s="37"/>
      <c r="L1046" s="38"/>
      <c r="M1046" s="38"/>
      <c r="N1046" s="38"/>
      <c r="O1046" s="38"/>
      <c r="P1046" s="38"/>
      <c r="Q1046" s="38"/>
      <c r="R1046" s="38"/>
      <c r="S1046" s="38"/>
      <c r="T1046" s="39"/>
      <c r="U1046" s="92"/>
      <c r="W1046" s="39"/>
      <c r="X1046" s="39"/>
      <c r="Y1046" s="39"/>
    </row>
    <row r="1047" spans="1:25" ht="18.75" x14ac:dyDescent="0.25">
      <c r="A1047" s="37"/>
      <c r="B1047" s="37"/>
      <c r="C1047" s="97"/>
      <c r="D1047" s="97"/>
      <c r="E1047" s="98"/>
      <c r="F1047" s="37"/>
      <c r="G1047" s="37"/>
      <c r="H1047" s="37"/>
      <c r="I1047" s="37"/>
      <c r="J1047" s="37"/>
      <c r="K1047" s="37"/>
      <c r="L1047" s="38"/>
      <c r="M1047" s="38"/>
      <c r="N1047" s="38"/>
      <c r="O1047" s="38"/>
      <c r="P1047" s="38"/>
      <c r="Q1047" s="38"/>
      <c r="R1047" s="38"/>
      <c r="S1047" s="38"/>
      <c r="T1047" s="39"/>
      <c r="U1047" s="92"/>
      <c r="W1047" s="39"/>
      <c r="X1047" s="39"/>
      <c r="Y1047" s="39"/>
    </row>
    <row r="1048" spans="1:25" ht="18.75" x14ac:dyDescent="0.25">
      <c r="A1048" s="37"/>
      <c r="B1048" s="37"/>
      <c r="C1048" s="97"/>
      <c r="D1048" s="97"/>
      <c r="E1048" s="98"/>
      <c r="F1048" s="37"/>
      <c r="G1048" s="37"/>
      <c r="H1048" s="37"/>
      <c r="I1048" s="37"/>
      <c r="J1048" s="37"/>
      <c r="K1048" s="37"/>
      <c r="L1048" s="38"/>
      <c r="M1048" s="38"/>
      <c r="N1048" s="38"/>
      <c r="O1048" s="38"/>
      <c r="P1048" s="38"/>
      <c r="Q1048" s="38"/>
      <c r="R1048" s="38"/>
      <c r="S1048" s="38"/>
      <c r="T1048" s="39"/>
      <c r="U1048" s="92"/>
      <c r="W1048" s="39"/>
      <c r="X1048" s="39"/>
      <c r="Y1048" s="39"/>
    </row>
    <row r="1049" spans="1:25" ht="18.75" x14ac:dyDescent="0.25">
      <c r="A1049" s="37"/>
      <c r="B1049" s="37"/>
      <c r="C1049" s="97"/>
      <c r="D1049" s="97"/>
      <c r="E1049" s="98"/>
      <c r="F1049" s="37"/>
      <c r="G1049" s="37"/>
      <c r="H1049" s="37"/>
      <c r="I1049" s="37"/>
      <c r="J1049" s="37"/>
      <c r="K1049" s="37"/>
      <c r="L1049" s="38"/>
      <c r="M1049" s="38"/>
      <c r="N1049" s="38"/>
      <c r="O1049" s="38"/>
      <c r="P1049" s="38"/>
      <c r="Q1049" s="38"/>
      <c r="R1049" s="38"/>
      <c r="S1049" s="38"/>
      <c r="T1049" s="39"/>
      <c r="U1049" s="92"/>
      <c r="W1049" s="39"/>
      <c r="X1049" s="39"/>
      <c r="Y1049" s="39"/>
    </row>
    <row r="1050" spans="1:25" ht="18.75" x14ac:dyDescent="0.25">
      <c r="A1050" s="37"/>
      <c r="B1050" s="37"/>
      <c r="C1050" s="97"/>
      <c r="D1050" s="97"/>
      <c r="E1050" s="98"/>
      <c r="F1050" s="37"/>
      <c r="G1050" s="37"/>
      <c r="H1050" s="37"/>
      <c r="I1050" s="37"/>
      <c r="J1050" s="37"/>
      <c r="K1050" s="37"/>
      <c r="L1050" s="38"/>
      <c r="M1050" s="38"/>
      <c r="N1050" s="38"/>
      <c r="O1050" s="38"/>
      <c r="P1050" s="38"/>
      <c r="Q1050" s="38"/>
      <c r="R1050" s="38"/>
      <c r="S1050" s="38"/>
      <c r="T1050" s="39"/>
      <c r="U1050" s="92"/>
      <c r="W1050" s="39"/>
      <c r="X1050" s="39"/>
      <c r="Y1050" s="39"/>
    </row>
    <row r="1051" spans="1:25" ht="18.75" x14ac:dyDescent="0.25">
      <c r="A1051" s="37"/>
      <c r="B1051" s="37"/>
      <c r="C1051" s="97"/>
      <c r="D1051" s="97"/>
      <c r="E1051" s="98"/>
      <c r="F1051" s="37"/>
      <c r="G1051" s="37"/>
      <c r="H1051" s="37"/>
      <c r="I1051" s="37"/>
      <c r="J1051" s="37"/>
      <c r="K1051" s="37"/>
      <c r="L1051" s="38"/>
      <c r="M1051" s="38"/>
      <c r="N1051" s="38"/>
      <c r="O1051" s="38"/>
      <c r="P1051" s="38"/>
      <c r="Q1051" s="38"/>
      <c r="R1051" s="38"/>
      <c r="S1051" s="38"/>
      <c r="T1051" s="39"/>
      <c r="U1051" s="92"/>
      <c r="W1051" s="39"/>
      <c r="X1051" s="39"/>
      <c r="Y1051" s="39"/>
    </row>
    <row r="1052" spans="1:25" ht="18.75" x14ac:dyDescent="0.25">
      <c r="A1052" s="37"/>
      <c r="B1052" s="37"/>
      <c r="C1052" s="97"/>
      <c r="D1052" s="97"/>
      <c r="E1052" s="98"/>
      <c r="F1052" s="37"/>
      <c r="G1052" s="37"/>
      <c r="H1052" s="37"/>
      <c r="I1052" s="37"/>
      <c r="J1052" s="37"/>
      <c r="K1052" s="37"/>
      <c r="L1052" s="38"/>
      <c r="M1052" s="38"/>
      <c r="N1052" s="38"/>
      <c r="O1052" s="38"/>
      <c r="P1052" s="38"/>
      <c r="Q1052" s="38"/>
      <c r="R1052" s="38"/>
      <c r="S1052" s="38"/>
      <c r="T1052" s="39"/>
      <c r="U1052" s="92"/>
      <c r="W1052" s="39"/>
      <c r="X1052" s="39"/>
      <c r="Y1052" s="39"/>
    </row>
    <row r="1053" spans="1:25" ht="18.75" x14ac:dyDescent="0.25">
      <c r="A1053" s="37"/>
      <c r="B1053" s="37"/>
      <c r="C1053" s="97"/>
      <c r="D1053" s="97"/>
      <c r="E1053" s="98"/>
      <c r="F1053" s="37"/>
      <c r="G1053" s="37"/>
      <c r="H1053" s="37"/>
      <c r="I1053" s="37"/>
      <c r="J1053" s="37"/>
      <c r="K1053" s="37"/>
      <c r="L1053" s="38"/>
      <c r="M1053" s="38"/>
      <c r="N1053" s="38"/>
      <c r="O1053" s="38"/>
      <c r="P1053" s="38"/>
      <c r="Q1053" s="38"/>
      <c r="R1053" s="38"/>
      <c r="S1053" s="38"/>
      <c r="T1053" s="39"/>
      <c r="U1053" s="92"/>
      <c r="W1053" s="39"/>
      <c r="X1053" s="39"/>
      <c r="Y1053" s="39"/>
    </row>
    <row r="1054" spans="1:25" ht="18.75" x14ac:dyDescent="0.25">
      <c r="A1054" s="37"/>
      <c r="B1054" s="37"/>
      <c r="C1054" s="97"/>
      <c r="D1054" s="97"/>
      <c r="E1054" s="98"/>
      <c r="F1054" s="37"/>
      <c r="G1054" s="37"/>
      <c r="H1054" s="37"/>
      <c r="I1054" s="37"/>
      <c r="J1054" s="37"/>
      <c r="K1054" s="37"/>
      <c r="L1054" s="38"/>
      <c r="M1054" s="38"/>
      <c r="N1054" s="38"/>
      <c r="O1054" s="38"/>
      <c r="P1054" s="38"/>
      <c r="Q1054" s="38"/>
      <c r="R1054" s="38"/>
      <c r="S1054" s="38"/>
      <c r="T1054" s="39"/>
      <c r="U1054" s="92"/>
      <c r="W1054" s="39"/>
      <c r="X1054" s="39"/>
      <c r="Y1054" s="39"/>
    </row>
    <row r="1055" spans="1:25" ht="18.75" x14ac:dyDescent="0.25">
      <c r="A1055" s="37"/>
      <c r="B1055" s="37"/>
      <c r="C1055" s="97"/>
      <c r="D1055" s="97"/>
      <c r="E1055" s="98"/>
      <c r="F1055" s="37"/>
      <c r="G1055" s="37"/>
      <c r="H1055" s="37"/>
      <c r="I1055" s="37"/>
      <c r="J1055" s="37"/>
      <c r="K1055" s="37"/>
      <c r="L1055" s="38"/>
      <c r="M1055" s="38"/>
      <c r="N1055" s="38"/>
      <c r="O1055" s="38"/>
      <c r="P1055" s="38"/>
      <c r="Q1055" s="38"/>
      <c r="R1055" s="38"/>
      <c r="S1055" s="38"/>
      <c r="T1055" s="39"/>
      <c r="U1055" s="92"/>
      <c r="W1055" s="39"/>
      <c r="X1055" s="39"/>
      <c r="Y1055" s="39"/>
    </row>
    <row r="1056" spans="1:25" ht="18.75" x14ac:dyDescent="0.25">
      <c r="A1056" s="37"/>
      <c r="B1056" s="37"/>
      <c r="C1056" s="97"/>
      <c r="D1056" s="97"/>
      <c r="E1056" s="98"/>
      <c r="F1056" s="37"/>
      <c r="G1056" s="37"/>
      <c r="H1056" s="37"/>
      <c r="I1056" s="37"/>
      <c r="J1056" s="37"/>
      <c r="K1056" s="37"/>
      <c r="L1056" s="38"/>
      <c r="M1056" s="38"/>
      <c r="N1056" s="38"/>
      <c r="O1056" s="38"/>
      <c r="P1056" s="38"/>
      <c r="Q1056" s="38"/>
      <c r="R1056" s="38"/>
      <c r="S1056" s="38"/>
      <c r="T1056" s="39"/>
      <c r="U1056" s="92"/>
      <c r="W1056" s="39"/>
      <c r="X1056" s="39"/>
      <c r="Y1056" s="39"/>
    </row>
    <row r="1057" spans="1:25" ht="18.75" x14ac:dyDescent="0.25">
      <c r="A1057" s="37"/>
      <c r="B1057" s="37"/>
      <c r="C1057" s="97"/>
      <c r="D1057" s="97"/>
      <c r="E1057" s="98"/>
      <c r="F1057" s="37"/>
      <c r="G1057" s="37"/>
      <c r="H1057" s="37"/>
      <c r="I1057" s="37"/>
      <c r="J1057" s="37"/>
      <c r="K1057" s="37"/>
      <c r="L1057" s="38"/>
      <c r="M1057" s="38"/>
      <c r="N1057" s="38"/>
      <c r="O1057" s="38"/>
      <c r="P1057" s="38"/>
      <c r="Q1057" s="38"/>
      <c r="R1057" s="38"/>
      <c r="S1057" s="38"/>
      <c r="T1057" s="39"/>
      <c r="U1057" s="92"/>
      <c r="W1057" s="39"/>
      <c r="X1057" s="39"/>
      <c r="Y1057" s="39"/>
    </row>
    <row r="1058" spans="1:25" ht="18.75" x14ac:dyDescent="0.25">
      <c r="A1058" s="37"/>
      <c r="B1058" s="37"/>
      <c r="C1058" s="97"/>
      <c r="D1058" s="97"/>
      <c r="E1058" s="98"/>
      <c r="F1058" s="37"/>
      <c r="G1058" s="37"/>
      <c r="H1058" s="37"/>
      <c r="I1058" s="37"/>
      <c r="J1058" s="37"/>
      <c r="K1058" s="37"/>
      <c r="L1058" s="38"/>
      <c r="M1058" s="38"/>
      <c r="N1058" s="38"/>
      <c r="O1058" s="38"/>
      <c r="P1058" s="38"/>
      <c r="Q1058" s="38"/>
      <c r="R1058" s="38"/>
      <c r="S1058" s="38"/>
      <c r="T1058" s="39"/>
      <c r="U1058" s="92"/>
      <c r="W1058" s="39"/>
      <c r="X1058" s="39"/>
      <c r="Y1058" s="39"/>
    </row>
    <row r="1059" spans="1:25" ht="18.75" x14ac:dyDescent="0.25">
      <c r="A1059" s="37"/>
      <c r="B1059" s="37"/>
      <c r="C1059" s="97"/>
      <c r="D1059" s="97"/>
      <c r="E1059" s="98"/>
      <c r="F1059" s="37"/>
      <c r="G1059" s="37"/>
      <c r="H1059" s="37"/>
      <c r="I1059" s="37"/>
      <c r="J1059" s="37"/>
      <c r="K1059" s="37"/>
      <c r="L1059" s="38"/>
      <c r="M1059" s="38"/>
      <c r="N1059" s="38"/>
      <c r="O1059" s="38"/>
      <c r="P1059" s="38"/>
      <c r="Q1059" s="38"/>
      <c r="R1059" s="38"/>
      <c r="S1059" s="38"/>
      <c r="T1059" s="39"/>
      <c r="U1059" s="92"/>
      <c r="W1059" s="39"/>
      <c r="X1059" s="39"/>
      <c r="Y1059" s="39"/>
    </row>
    <row r="1060" spans="1:25" ht="18.75" x14ac:dyDescent="0.25">
      <c r="A1060" s="37"/>
      <c r="B1060" s="37"/>
      <c r="C1060" s="97"/>
      <c r="D1060" s="97"/>
      <c r="E1060" s="98"/>
      <c r="F1060" s="37"/>
      <c r="G1060" s="37"/>
      <c r="H1060" s="37"/>
      <c r="I1060" s="37"/>
      <c r="J1060" s="37"/>
      <c r="K1060" s="37"/>
      <c r="L1060" s="38"/>
      <c r="M1060" s="38"/>
      <c r="N1060" s="38"/>
      <c r="O1060" s="38"/>
      <c r="P1060" s="38"/>
      <c r="Q1060" s="38"/>
      <c r="R1060" s="38"/>
      <c r="S1060" s="38"/>
      <c r="T1060" s="39"/>
      <c r="U1060" s="92"/>
      <c r="W1060" s="39"/>
      <c r="X1060" s="39"/>
      <c r="Y1060" s="39"/>
    </row>
    <row r="1061" spans="1:25" ht="18.75" x14ac:dyDescent="0.25">
      <c r="A1061" s="37"/>
      <c r="B1061" s="37"/>
      <c r="C1061" s="97"/>
      <c r="D1061" s="97"/>
      <c r="E1061" s="98"/>
      <c r="F1061" s="37"/>
      <c r="G1061" s="37"/>
      <c r="H1061" s="37"/>
      <c r="I1061" s="37"/>
      <c r="J1061" s="37"/>
      <c r="K1061" s="37"/>
      <c r="L1061" s="38"/>
      <c r="M1061" s="38"/>
      <c r="N1061" s="38"/>
      <c r="O1061" s="38"/>
      <c r="P1061" s="38"/>
      <c r="Q1061" s="38"/>
      <c r="R1061" s="38"/>
      <c r="S1061" s="38"/>
      <c r="T1061" s="39"/>
      <c r="U1061" s="92"/>
      <c r="W1061" s="39"/>
      <c r="X1061" s="39"/>
      <c r="Y1061" s="39"/>
    </row>
    <row r="1062" spans="1:25" ht="18.75" x14ac:dyDescent="0.25">
      <c r="A1062" s="37"/>
      <c r="B1062" s="37"/>
      <c r="C1062" s="97"/>
      <c r="D1062" s="97"/>
      <c r="E1062" s="98"/>
      <c r="F1062" s="37"/>
      <c r="G1062" s="37"/>
      <c r="H1062" s="37"/>
      <c r="I1062" s="37"/>
      <c r="J1062" s="37"/>
      <c r="K1062" s="37"/>
      <c r="L1062" s="38"/>
      <c r="M1062" s="38"/>
      <c r="N1062" s="38"/>
      <c r="O1062" s="38"/>
      <c r="P1062" s="38"/>
      <c r="Q1062" s="38"/>
      <c r="R1062" s="38"/>
      <c r="S1062" s="38"/>
      <c r="T1062" s="39"/>
      <c r="U1062" s="92"/>
      <c r="W1062" s="39"/>
      <c r="X1062" s="39"/>
      <c r="Y1062" s="39"/>
    </row>
    <row r="1063" spans="1:25" ht="18.75" x14ac:dyDescent="0.25">
      <c r="A1063" s="37"/>
      <c r="B1063" s="37"/>
      <c r="C1063" s="97"/>
      <c r="D1063" s="97"/>
      <c r="E1063" s="98"/>
      <c r="F1063" s="37"/>
      <c r="G1063" s="37"/>
      <c r="H1063" s="37"/>
      <c r="I1063" s="37"/>
      <c r="J1063" s="37"/>
      <c r="K1063" s="37"/>
      <c r="L1063" s="38"/>
      <c r="M1063" s="38"/>
      <c r="N1063" s="38"/>
      <c r="O1063" s="38"/>
      <c r="P1063" s="38"/>
      <c r="Q1063" s="38"/>
      <c r="R1063" s="38"/>
      <c r="S1063" s="38"/>
      <c r="T1063" s="39"/>
      <c r="U1063" s="92"/>
      <c r="W1063" s="39"/>
      <c r="X1063" s="39"/>
      <c r="Y1063" s="39"/>
    </row>
    <row r="1064" spans="1:25" ht="36.75" customHeight="1" x14ac:dyDescent="0.25">
      <c r="A1064" s="37"/>
      <c r="B1064" s="103"/>
      <c r="C1064" s="157"/>
      <c r="D1064" s="157"/>
      <c r="E1064" s="162"/>
      <c r="F1064" s="37"/>
      <c r="G1064" s="37"/>
      <c r="H1064" s="37"/>
      <c r="I1064" s="38"/>
      <c r="J1064" s="165"/>
      <c r="K1064" s="37"/>
      <c r="L1064" s="38"/>
      <c r="M1064" s="38"/>
      <c r="N1064" s="38"/>
      <c r="O1064" s="38"/>
      <c r="P1064" s="38"/>
      <c r="Q1064" s="38"/>
      <c r="R1064" s="38"/>
      <c r="S1064" s="38"/>
      <c r="T1064" s="39"/>
      <c r="U1064" s="92"/>
      <c r="W1064" s="39"/>
      <c r="X1064" s="39"/>
      <c r="Y1064" s="39"/>
    </row>
    <row r="1065" spans="1:25" ht="18.75" x14ac:dyDescent="0.25">
      <c r="A1065" s="37"/>
      <c r="B1065" s="37"/>
      <c r="C1065" s="97"/>
      <c r="D1065" s="97"/>
      <c r="E1065" s="98"/>
      <c r="F1065" s="37"/>
      <c r="G1065" s="37"/>
      <c r="H1065" s="37"/>
      <c r="I1065" s="37"/>
      <c r="J1065" s="37"/>
      <c r="K1065" s="37"/>
      <c r="L1065" s="38"/>
      <c r="M1065" s="38"/>
      <c r="N1065" s="38"/>
      <c r="O1065" s="38"/>
      <c r="P1065" s="38"/>
      <c r="Q1065" s="38"/>
      <c r="R1065" s="38"/>
      <c r="S1065" s="38"/>
      <c r="T1065" s="39"/>
      <c r="U1065" s="92"/>
      <c r="W1065" s="39"/>
      <c r="X1065" s="39"/>
      <c r="Y1065" s="39"/>
    </row>
    <row r="1066" spans="1:25" ht="18.75" x14ac:dyDescent="0.25">
      <c r="A1066" s="37"/>
      <c r="B1066" s="37"/>
      <c r="C1066" s="97"/>
      <c r="D1066" s="97"/>
      <c r="E1066" s="98"/>
      <c r="F1066" s="37"/>
      <c r="G1066" s="37"/>
      <c r="H1066" s="37"/>
      <c r="I1066" s="37"/>
      <c r="J1066" s="37"/>
      <c r="K1066" s="37"/>
      <c r="L1066" s="38"/>
      <c r="M1066" s="38"/>
      <c r="N1066" s="38"/>
      <c r="O1066" s="38"/>
      <c r="P1066" s="38"/>
      <c r="Q1066" s="38"/>
      <c r="R1066" s="38"/>
      <c r="S1066" s="38"/>
      <c r="T1066" s="39"/>
      <c r="U1066" s="92"/>
      <c r="W1066" s="39"/>
      <c r="X1066" s="39"/>
      <c r="Y1066" s="39"/>
    </row>
    <row r="1067" spans="1:25" ht="18.75" x14ac:dyDescent="0.25">
      <c r="A1067" s="37"/>
      <c r="B1067" s="37"/>
      <c r="C1067" s="97"/>
      <c r="D1067" s="97"/>
      <c r="E1067" s="98"/>
      <c r="F1067" s="37"/>
      <c r="G1067" s="37"/>
      <c r="H1067" s="37"/>
      <c r="I1067" s="37"/>
      <c r="J1067" s="37"/>
      <c r="K1067" s="37"/>
      <c r="L1067" s="38"/>
      <c r="M1067" s="38"/>
      <c r="N1067" s="38"/>
      <c r="O1067" s="38"/>
      <c r="P1067" s="38"/>
      <c r="Q1067" s="38"/>
      <c r="R1067" s="38"/>
      <c r="S1067" s="38"/>
      <c r="T1067" s="39"/>
      <c r="U1067" s="92"/>
      <c r="W1067" s="39"/>
      <c r="X1067" s="39"/>
      <c r="Y1067" s="39"/>
    </row>
    <row r="1068" spans="1:25" ht="18.75" x14ac:dyDescent="0.25">
      <c r="A1068" s="37"/>
      <c r="B1068" s="37"/>
      <c r="C1068" s="97"/>
      <c r="D1068" s="97"/>
      <c r="E1068" s="98"/>
      <c r="F1068" s="37"/>
      <c r="G1068" s="37"/>
      <c r="H1068" s="37"/>
      <c r="I1068" s="37"/>
      <c r="J1068" s="37"/>
      <c r="K1068" s="37"/>
      <c r="L1068" s="38"/>
      <c r="M1068" s="38"/>
      <c r="N1068" s="38"/>
      <c r="O1068" s="38"/>
      <c r="P1068" s="38"/>
      <c r="Q1068" s="38"/>
      <c r="R1068" s="38"/>
      <c r="S1068" s="38"/>
      <c r="T1068" s="39"/>
      <c r="U1068" s="92"/>
      <c r="W1068" s="39"/>
      <c r="X1068" s="39"/>
      <c r="Y1068" s="39"/>
    </row>
    <row r="1069" spans="1:25" ht="18.75" x14ac:dyDescent="0.25">
      <c r="A1069" s="37"/>
      <c r="B1069" s="37"/>
      <c r="C1069" s="97"/>
      <c r="D1069" s="97"/>
      <c r="E1069" s="98"/>
      <c r="F1069" s="37"/>
      <c r="G1069" s="37"/>
      <c r="H1069" s="37"/>
      <c r="I1069" s="37"/>
      <c r="J1069" s="37"/>
      <c r="K1069" s="37"/>
      <c r="L1069" s="38"/>
      <c r="M1069" s="38"/>
      <c r="N1069" s="38"/>
      <c r="O1069" s="38"/>
      <c r="P1069" s="38"/>
      <c r="Q1069" s="38"/>
      <c r="R1069" s="38"/>
      <c r="S1069" s="38"/>
      <c r="T1069" s="39"/>
      <c r="U1069" s="92"/>
      <c r="W1069" s="39"/>
      <c r="X1069" s="39"/>
      <c r="Y1069" s="39"/>
    </row>
    <row r="1070" spans="1:25" ht="18.75" x14ac:dyDescent="0.25">
      <c r="A1070" s="37"/>
      <c r="B1070" s="37"/>
      <c r="C1070" s="97"/>
      <c r="D1070" s="97"/>
      <c r="E1070" s="98"/>
      <c r="F1070" s="37"/>
      <c r="G1070" s="37"/>
      <c r="H1070" s="37"/>
      <c r="I1070" s="37"/>
      <c r="J1070" s="37"/>
      <c r="K1070" s="37"/>
      <c r="L1070" s="38"/>
      <c r="M1070" s="38"/>
      <c r="N1070" s="38"/>
      <c r="O1070" s="38"/>
      <c r="P1070" s="38"/>
      <c r="Q1070" s="38"/>
      <c r="R1070" s="38"/>
      <c r="S1070" s="38"/>
      <c r="T1070" s="39"/>
      <c r="U1070" s="92"/>
      <c r="W1070" s="39"/>
      <c r="X1070" s="39"/>
      <c r="Y1070" s="39"/>
    </row>
    <row r="1071" spans="1:25" ht="40.5" customHeight="1" x14ac:dyDescent="0.25">
      <c r="A1071" s="37"/>
      <c r="B1071" s="103"/>
      <c r="C1071" s="157"/>
      <c r="D1071" s="157"/>
      <c r="E1071" s="162"/>
      <c r="F1071" s="37"/>
      <c r="G1071" s="37"/>
      <c r="H1071" s="37"/>
      <c r="I1071" s="38"/>
      <c r="J1071" s="165"/>
      <c r="K1071" s="37"/>
      <c r="L1071" s="38"/>
      <c r="M1071" s="38"/>
      <c r="N1071" s="38"/>
      <c r="O1071" s="38"/>
      <c r="P1071" s="38"/>
      <c r="Q1071" s="38"/>
      <c r="R1071" s="38"/>
      <c r="S1071" s="38"/>
      <c r="T1071" s="39"/>
      <c r="U1071" s="92"/>
      <c r="W1071" s="39"/>
      <c r="X1071" s="39"/>
      <c r="Y1071" s="39"/>
    </row>
    <row r="1072" spans="1:25" ht="18.75" x14ac:dyDescent="0.25">
      <c r="A1072" s="37"/>
      <c r="B1072" s="37"/>
      <c r="C1072" s="97"/>
      <c r="D1072" s="97"/>
      <c r="E1072" s="98"/>
      <c r="F1072" s="37"/>
      <c r="G1072" s="37"/>
      <c r="H1072" s="37"/>
      <c r="I1072" s="37"/>
      <c r="J1072" s="37"/>
      <c r="K1072" s="37"/>
      <c r="L1072" s="38"/>
      <c r="M1072" s="38"/>
      <c r="N1072" s="38"/>
      <c r="O1072" s="38"/>
      <c r="P1072" s="38"/>
      <c r="Q1072" s="38"/>
      <c r="R1072" s="38"/>
      <c r="S1072" s="38"/>
      <c r="T1072" s="39"/>
      <c r="U1072" s="92"/>
      <c r="W1072" s="39"/>
      <c r="X1072" s="39"/>
      <c r="Y1072" s="39"/>
    </row>
    <row r="1073" spans="1:25" ht="18.75" x14ac:dyDescent="0.25">
      <c r="A1073" s="37"/>
      <c r="B1073" s="37"/>
      <c r="C1073" s="97"/>
      <c r="D1073" s="97"/>
      <c r="E1073" s="98"/>
      <c r="F1073" s="37"/>
      <c r="G1073" s="37"/>
      <c r="H1073" s="37"/>
      <c r="I1073" s="37"/>
      <c r="J1073" s="37"/>
      <c r="K1073" s="37"/>
      <c r="L1073" s="38"/>
      <c r="M1073" s="38"/>
      <c r="N1073" s="38"/>
      <c r="O1073" s="38"/>
      <c r="P1073" s="38"/>
      <c r="Q1073" s="38"/>
      <c r="R1073" s="38"/>
      <c r="S1073" s="38"/>
      <c r="T1073" s="39"/>
      <c r="U1073" s="92"/>
      <c r="W1073" s="39"/>
      <c r="X1073" s="39"/>
      <c r="Y1073" s="39"/>
    </row>
    <row r="1074" spans="1:25" ht="18.75" x14ac:dyDescent="0.25">
      <c r="A1074" s="37"/>
      <c r="B1074" s="37"/>
      <c r="C1074" s="97"/>
      <c r="D1074" s="97"/>
      <c r="E1074" s="98"/>
      <c r="F1074" s="37"/>
      <c r="G1074" s="37"/>
      <c r="H1074" s="37"/>
      <c r="I1074" s="37"/>
      <c r="J1074" s="37"/>
      <c r="K1074" s="37"/>
      <c r="L1074" s="38"/>
      <c r="M1074" s="38"/>
      <c r="N1074" s="38"/>
      <c r="O1074" s="38"/>
      <c r="P1074" s="38"/>
      <c r="Q1074" s="38"/>
      <c r="R1074" s="38"/>
      <c r="S1074" s="38"/>
      <c r="T1074" s="39"/>
      <c r="U1074" s="92"/>
      <c r="W1074" s="39"/>
      <c r="X1074" s="39"/>
      <c r="Y1074" s="39"/>
    </row>
    <row r="1075" spans="1:25" ht="18.75" x14ac:dyDescent="0.25">
      <c r="A1075" s="37"/>
      <c r="B1075" s="37"/>
      <c r="C1075" s="97"/>
      <c r="D1075" s="97"/>
      <c r="E1075" s="98"/>
      <c r="F1075" s="37"/>
      <c r="G1075" s="37"/>
      <c r="H1075" s="37"/>
      <c r="I1075" s="37"/>
      <c r="J1075" s="37"/>
      <c r="K1075" s="37"/>
      <c r="L1075" s="38"/>
      <c r="M1075" s="38"/>
      <c r="N1075" s="38"/>
      <c r="O1075" s="38"/>
      <c r="P1075" s="38"/>
      <c r="Q1075" s="38"/>
      <c r="R1075" s="38"/>
      <c r="S1075" s="38"/>
      <c r="T1075" s="39"/>
      <c r="U1075" s="92"/>
      <c r="W1075" s="39"/>
      <c r="X1075" s="39"/>
      <c r="Y1075" s="39"/>
    </row>
    <row r="1076" spans="1:25" ht="18.75" x14ac:dyDescent="0.25">
      <c r="A1076" s="37"/>
      <c r="B1076" s="37"/>
      <c r="C1076" s="97"/>
      <c r="D1076" s="97"/>
      <c r="E1076" s="98"/>
      <c r="F1076" s="37"/>
      <c r="G1076" s="37"/>
      <c r="H1076" s="37"/>
      <c r="I1076" s="37"/>
      <c r="J1076" s="37"/>
      <c r="K1076" s="37"/>
      <c r="L1076" s="38"/>
      <c r="M1076" s="38"/>
      <c r="N1076" s="38"/>
      <c r="O1076" s="38"/>
      <c r="P1076" s="38"/>
      <c r="Q1076" s="38"/>
      <c r="R1076" s="38"/>
      <c r="S1076" s="38"/>
      <c r="T1076" s="39"/>
      <c r="U1076" s="92"/>
      <c r="W1076" s="39"/>
      <c r="X1076" s="39"/>
      <c r="Y1076" s="39"/>
    </row>
    <row r="1077" spans="1:25" ht="18.75" x14ac:dyDescent="0.25">
      <c r="A1077" s="37"/>
      <c r="B1077" s="37"/>
      <c r="C1077" s="97"/>
      <c r="D1077" s="97"/>
      <c r="E1077" s="98"/>
      <c r="F1077" s="37"/>
      <c r="G1077" s="37"/>
      <c r="H1077" s="37"/>
      <c r="I1077" s="37"/>
      <c r="J1077" s="37"/>
      <c r="K1077" s="37"/>
      <c r="L1077" s="38"/>
      <c r="M1077" s="38"/>
      <c r="N1077" s="38"/>
      <c r="O1077" s="38"/>
      <c r="P1077" s="38"/>
      <c r="Q1077" s="38"/>
      <c r="R1077" s="38"/>
      <c r="S1077" s="38"/>
      <c r="T1077" s="39"/>
      <c r="U1077" s="92"/>
      <c r="W1077" s="39"/>
      <c r="X1077" s="39"/>
      <c r="Y1077" s="39"/>
    </row>
    <row r="1078" spans="1:25" ht="18.75" x14ac:dyDescent="0.25">
      <c r="A1078" s="37"/>
      <c r="B1078" s="37"/>
      <c r="C1078" s="97"/>
      <c r="D1078" s="97"/>
      <c r="E1078" s="98"/>
      <c r="F1078" s="37"/>
      <c r="G1078" s="37"/>
      <c r="H1078" s="37"/>
      <c r="I1078" s="37"/>
      <c r="J1078" s="37"/>
      <c r="K1078" s="37"/>
      <c r="L1078" s="38"/>
      <c r="M1078" s="38"/>
      <c r="N1078" s="38"/>
      <c r="O1078" s="38"/>
      <c r="P1078" s="38"/>
      <c r="Q1078" s="38"/>
      <c r="R1078" s="38"/>
      <c r="S1078" s="38"/>
      <c r="T1078" s="39"/>
      <c r="U1078" s="92"/>
      <c r="W1078" s="39"/>
      <c r="X1078" s="39"/>
      <c r="Y1078" s="39"/>
    </row>
    <row r="1079" spans="1:25" ht="18.75" x14ac:dyDescent="0.25">
      <c r="A1079" s="37"/>
      <c r="B1079" s="37"/>
      <c r="C1079" s="97"/>
      <c r="D1079" s="97"/>
      <c r="E1079" s="98"/>
      <c r="F1079" s="37"/>
      <c r="G1079" s="37"/>
      <c r="H1079" s="37"/>
      <c r="I1079" s="37"/>
      <c r="J1079" s="37"/>
      <c r="K1079" s="37"/>
      <c r="L1079" s="38"/>
      <c r="M1079" s="38"/>
      <c r="N1079" s="38"/>
      <c r="O1079" s="38"/>
      <c r="P1079" s="38"/>
      <c r="Q1079" s="38"/>
      <c r="R1079" s="38"/>
      <c r="S1079" s="38"/>
      <c r="T1079" s="39"/>
      <c r="U1079" s="92"/>
      <c r="W1079" s="39"/>
      <c r="X1079" s="39"/>
      <c r="Y1079" s="39"/>
    </row>
    <row r="1080" spans="1:25" ht="18.75" x14ac:dyDescent="0.25">
      <c r="A1080" s="37"/>
      <c r="B1080" s="37"/>
      <c r="C1080" s="97"/>
      <c r="D1080" s="97"/>
      <c r="E1080" s="98"/>
      <c r="F1080" s="37"/>
      <c r="G1080" s="37"/>
      <c r="H1080" s="37"/>
      <c r="I1080" s="37"/>
      <c r="J1080" s="37"/>
      <c r="K1080" s="37"/>
      <c r="L1080" s="38"/>
      <c r="M1080" s="38"/>
      <c r="N1080" s="38"/>
      <c r="O1080" s="38"/>
      <c r="P1080" s="38"/>
      <c r="Q1080" s="38"/>
      <c r="R1080" s="38"/>
      <c r="S1080" s="38"/>
      <c r="T1080" s="39"/>
      <c r="U1080" s="92"/>
      <c r="W1080" s="39"/>
      <c r="X1080" s="39"/>
      <c r="Y1080" s="39"/>
    </row>
    <row r="1081" spans="1:25" ht="18.75" x14ac:dyDescent="0.25">
      <c r="A1081" s="37"/>
      <c r="B1081" s="37"/>
      <c r="C1081" s="97"/>
      <c r="D1081" s="97"/>
      <c r="E1081" s="98"/>
      <c r="F1081" s="37"/>
      <c r="G1081" s="37"/>
      <c r="H1081" s="37"/>
      <c r="I1081" s="37"/>
      <c r="J1081" s="37"/>
      <c r="K1081" s="37"/>
      <c r="L1081" s="38"/>
      <c r="M1081" s="38"/>
      <c r="N1081" s="38"/>
      <c r="O1081" s="38"/>
      <c r="P1081" s="38"/>
      <c r="Q1081" s="38"/>
      <c r="R1081" s="38"/>
      <c r="S1081" s="38"/>
      <c r="T1081" s="39"/>
      <c r="U1081" s="92"/>
      <c r="W1081" s="39"/>
      <c r="X1081" s="39"/>
      <c r="Y1081" s="39"/>
    </row>
    <row r="1082" spans="1:25" ht="18.75" x14ac:dyDescent="0.25">
      <c r="A1082" s="37"/>
      <c r="B1082" s="37"/>
      <c r="C1082" s="97"/>
      <c r="D1082" s="97"/>
      <c r="E1082" s="98"/>
      <c r="F1082" s="37"/>
      <c r="G1082" s="37"/>
      <c r="H1082" s="37"/>
      <c r="I1082" s="37"/>
      <c r="J1082" s="37"/>
      <c r="K1082" s="37"/>
      <c r="L1082" s="38"/>
      <c r="M1082" s="38"/>
      <c r="N1082" s="38"/>
      <c r="O1082" s="38"/>
      <c r="P1082" s="38"/>
      <c r="Q1082" s="38"/>
      <c r="R1082" s="38"/>
      <c r="S1082" s="38"/>
      <c r="T1082" s="39"/>
      <c r="U1082" s="92"/>
      <c r="W1082" s="39"/>
      <c r="X1082" s="39"/>
      <c r="Y1082" s="39"/>
    </row>
    <row r="1083" spans="1:25" ht="18.75" x14ac:dyDescent="0.25">
      <c r="A1083" s="37"/>
      <c r="B1083" s="37"/>
      <c r="C1083" s="97"/>
      <c r="D1083" s="97"/>
      <c r="E1083" s="98"/>
      <c r="F1083" s="37"/>
      <c r="G1083" s="37"/>
      <c r="H1083" s="37"/>
      <c r="I1083" s="37"/>
      <c r="J1083" s="37"/>
      <c r="K1083" s="37"/>
      <c r="L1083" s="38"/>
      <c r="M1083" s="38"/>
      <c r="N1083" s="38"/>
      <c r="O1083" s="38"/>
      <c r="P1083" s="38"/>
      <c r="Q1083" s="38"/>
      <c r="R1083" s="38"/>
      <c r="S1083" s="38"/>
      <c r="T1083" s="39"/>
      <c r="U1083" s="92"/>
      <c r="W1083" s="39"/>
      <c r="X1083" s="39"/>
      <c r="Y1083" s="39"/>
    </row>
    <row r="1084" spans="1:25" ht="40.5" customHeight="1" x14ac:dyDescent="0.25">
      <c r="A1084" s="37"/>
      <c r="B1084" s="103"/>
      <c r="C1084" s="157"/>
      <c r="D1084" s="157"/>
      <c r="E1084" s="162"/>
      <c r="F1084" s="37"/>
      <c r="G1084" s="37"/>
      <c r="H1084" s="37"/>
      <c r="I1084" s="38"/>
      <c r="J1084" s="165"/>
      <c r="K1084" s="37"/>
      <c r="L1084" s="38"/>
      <c r="M1084" s="38"/>
      <c r="N1084" s="38"/>
      <c r="O1084" s="38"/>
      <c r="P1084" s="38"/>
      <c r="Q1084" s="38"/>
      <c r="R1084" s="38"/>
      <c r="S1084" s="38"/>
      <c r="T1084" s="39"/>
      <c r="U1084" s="92"/>
      <c r="W1084" s="39"/>
      <c r="X1084" s="39"/>
      <c r="Y1084" s="39"/>
    </row>
    <row r="1085" spans="1:25" ht="18.75" x14ac:dyDescent="0.25">
      <c r="A1085" s="37"/>
      <c r="B1085" s="37"/>
      <c r="C1085" s="97"/>
      <c r="D1085" s="97"/>
      <c r="E1085" s="98"/>
      <c r="F1085" s="37"/>
      <c r="G1085" s="37"/>
      <c r="H1085" s="37"/>
      <c r="I1085" s="37"/>
      <c r="J1085" s="37"/>
      <c r="K1085" s="37"/>
      <c r="L1085" s="38"/>
      <c r="M1085" s="38"/>
      <c r="N1085" s="38"/>
      <c r="O1085" s="38"/>
      <c r="P1085" s="38"/>
      <c r="Q1085" s="38"/>
      <c r="R1085" s="38"/>
      <c r="S1085" s="38"/>
      <c r="T1085" s="39"/>
      <c r="U1085" s="92"/>
      <c r="W1085" s="39"/>
      <c r="X1085" s="39"/>
      <c r="Y1085" s="39"/>
    </row>
    <row r="1086" spans="1:25" ht="18.75" x14ac:dyDescent="0.25">
      <c r="A1086" s="37"/>
      <c r="B1086" s="37"/>
      <c r="C1086" s="97"/>
      <c r="D1086" s="97"/>
      <c r="E1086" s="98"/>
      <c r="F1086" s="37"/>
      <c r="G1086" s="37"/>
      <c r="H1086" s="37"/>
      <c r="I1086" s="37"/>
      <c r="J1086" s="37"/>
      <c r="K1086" s="37"/>
      <c r="L1086" s="38"/>
      <c r="M1086" s="38"/>
      <c r="N1086" s="38"/>
      <c r="O1086" s="38"/>
      <c r="P1086" s="38"/>
      <c r="Q1086" s="38"/>
      <c r="R1086" s="38"/>
      <c r="S1086" s="38"/>
      <c r="T1086" s="39"/>
      <c r="U1086" s="92"/>
      <c r="W1086" s="39"/>
      <c r="X1086" s="39"/>
      <c r="Y1086" s="39"/>
    </row>
    <row r="1087" spans="1:25" ht="18.75" x14ac:dyDescent="0.25">
      <c r="A1087" s="37"/>
      <c r="B1087" s="37"/>
      <c r="C1087" s="97"/>
      <c r="D1087" s="97"/>
      <c r="E1087" s="98"/>
      <c r="F1087" s="37"/>
      <c r="G1087" s="37"/>
      <c r="H1087" s="37"/>
      <c r="I1087" s="37"/>
      <c r="J1087" s="37"/>
      <c r="K1087" s="37"/>
      <c r="L1087" s="38"/>
      <c r="M1087" s="38"/>
      <c r="N1087" s="38"/>
      <c r="O1087" s="38"/>
      <c r="P1087" s="38"/>
      <c r="Q1087" s="38"/>
      <c r="R1087" s="38"/>
      <c r="S1087" s="38"/>
      <c r="T1087" s="39"/>
      <c r="U1087" s="92"/>
      <c r="W1087" s="39"/>
      <c r="X1087" s="39"/>
      <c r="Y1087" s="39"/>
    </row>
    <row r="1088" spans="1:25" ht="18.75" x14ac:dyDescent="0.25">
      <c r="A1088" s="37"/>
      <c r="B1088" s="37"/>
      <c r="C1088" s="97"/>
      <c r="D1088" s="97"/>
      <c r="E1088" s="98"/>
      <c r="F1088" s="37"/>
      <c r="G1088" s="37"/>
      <c r="H1088" s="37"/>
      <c r="I1088" s="37"/>
      <c r="J1088" s="37"/>
      <c r="K1088" s="37"/>
      <c r="L1088" s="38"/>
      <c r="M1088" s="38"/>
      <c r="N1088" s="38"/>
      <c r="O1088" s="38"/>
      <c r="P1088" s="38"/>
      <c r="Q1088" s="38"/>
      <c r="R1088" s="38"/>
      <c r="S1088" s="38"/>
    </row>
    <row r="1089" spans="1:19" ht="18.75" x14ac:dyDescent="0.25">
      <c r="A1089" s="37"/>
      <c r="B1089" s="37"/>
      <c r="C1089" s="97"/>
      <c r="D1089" s="97"/>
      <c r="E1089" s="98"/>
      <c r="F1089" s="37"/>
      <c r="G1089" s="37"/>
      <c r="H1089" s="37"/>
      <c r="I1089" s="37"/>
      <c r="J1089" s="37"/>
      <c r="K1089" s="37"/>
      <c r="L1089" s="38"/>
      <c r="M1089" s="38"/>
      <c r="N1089" s="38"/>
      <c r="O1089" s="38"/>
      <c r="P1089" s="38"/>
      <c r="Q1089" s="38"/>
      <c r="R1089" s="38"/>
      <c r="S1089" s="38"/>
    </row>
    <row r="1090" spans="1:19" ht="18.75" x14ac:dyDescent="0.25">
      <c r="A1090" s="37"/>
      <c r="B1090" s="37"/>
      <c r="C1090" s="97"/>
      <c r="D1090" s="97"/>
      <c r="E1090" s="98"/>
      <c r="F1090" s="37"/>
      <c r="G1090" s="37"/>
      <c r="H1090" s="37"/>
      <c r="I1090" s="37"/>
      <c r="J1090" s="37"/>
      <c r="K1090" s="37"/>
      <c r="L1090" s="38"/>
      <c r="M1090" s="38"/>
      <c r="N1090" s="38"/>
      <c r="O1090" s="38"/>
      <c r="P1090" s="38"/>
      <c r="Q1090" s="38"/>
      <c r="R1090" s="38"/>
      <c r="S1090" s="38"/>
    </row>
    <row r="1091" spans="1:19" ht="18.75" x14ac:dyDescent="0.25">
      <c r="A1091" s="37"/>
      <c r="B1091" s="37"/>
      <c r="C1091" s="97"/>
      <c r="D1091" s="97"/>
      <c r="E1091" s="98"/>
      <c r="F1091" s="37"/>
      <c r="G1091" s="37"/>
      <c r="H1091" s="37"/>
      <c r="I1091" s="37"/>
      <c r="J1091" s="37"/>
      <c r="K1091" s="37"/>
      <c r="L1091" s="38"/>
      <c r="M1091" s="38"/>
      <c r="N1091" s="38"/>
      <c r="O1091" s="38"/>
      <c r="P1091" s="38"/>
      <c r="Q1091" s="38"/>
      <c r="R1091" s="38"/>
      <c r="S1091" s="38"/>
    </row>
    <row r="1092" spans="1:19" ht="18.75" x14ac:dyDescent="0.25">
      <c r="A1092" s="37"/>
      <c r="B1092" s="37"/>
      <c r="C1092" s="97"/>
      <c r="D1092" s="97"/>
      <c r="E1092" s="98"/>
      <c r="F1092" s="37"/>
      <c r="G1092" s="37"/>
      <c r="H1092" s="37"/>
      <c r="I1092" s="37"/>
      <c r="J1092" s="37"/>
      <c r="K1092" s="37"/>
      <c r="L1092" s="38"/>
      <c r="M1092" s="38"/>
      <c r="N1092" s="38"/>
      <c r="O1092" s="38"/>
      <c r="P1092" s="38"/>
      <c r="Q1092" s="38"/>
      <c r="R1092" s="38"/>
      <c r="S1092" s="38"/>
    </row>
    <row r="1093" spans="1:19" ht="18.75" x14ac:dyDescent="0.25">
      <c r="A1093" s="37"/>
      <c r="B1093" s="37"/>
      <c r="C1093" s="97"/>
      <c r="D1093" s="97"/>
      <c r="E1093" s="98"/>
      <c r="F1093" s="37"/>
      <c r="G1093" s="37"/>
      <c r="H1093" s="37"/>
      <c r="I1093" s="37"/>
      <c r="J1093" s="37"/>
      <c r="K1093" s="37"/>
      <c r="L1093" s="38"/>
      <c r="M1093" s="38"/>
      <c r="N1093" s="38"/>
      <c r="O1093" s="38"/>
      <c r="P1093" s="38"/>
      <c r="Q1093" s="38"/>
      <c r="R1093" s="38"/>
      <c r="S1093" s="38"/>
    </row>
    <row r="1094" spans="1:19" ht="18.75" x14ac:dyDescent="0.25">
      <c r="A1094" s="37"/>
      <c r="B1094" s="37"/>
      <c r="C1094" s="97"/>
      <c r="D1094" s="97"/>
      <c r="E1094" s="98"/>
      <c r="F1094" s="37"/>
      <c r="G1094" s="37"/>
      <c r="H1094" s="37"/>
      <c r="I1094" s="37"/>
      <c r="J1094" s="37"/>
      <c r="K1094" s="37"/>
      <c r="L1094" s="38"/>
      <c r="M1094" s="38"/>
      <c r="N1094" s="38"/>
      <c r="O1094" s="38"/>
      <c r="P1094" s="38"/>
      <c r="Q1094" s="38"/>
      <c r="R1094" s="38"/>
      <c r="S1094" s="38"/>
    </row>
    <row r="1095" spans="1:19" ht="18.75" x14ac:dyDescent="0.25">
      <c r="A1095" s="37"/>
      <c r="B1095" s="37"/>
      <c r="C1095" s="97"/>
      <c r="D1095" s="97"/>
      <c r="E1095" s="98"/>
      <c r="F1095" s="37"/>
      <c r="G1095" s="37"/>
      <c r="H1095" s="37"/>
      <c r="I1095" s="37"/>
      <c r="J1095" s="37"/>
      <c r="K1095" s="37"/>
      <c r="L1095" s="38"/>
      <c r="M1095" s="38"/>
      <c r="N1095" s="38"/>
      <c r="O1095" s="38"/>
      <c r="P1095" s="38"/>
      <c r="Q1095" s="38"/>
      <c r="R1095" s="38"/>
      <c r="S1095" s="38"/>
    </row>
    <row r="1096" spans="1:19" ht="18.75" x14ac:dyDescent="0.25">
      <c r="A1096" s="37"/>
      <c r="B1096" s="37"/>
      <c r="C1096" s="97"/>
      <c r="D1096" s="97"/>
      <c r="E1096" s="98"/>
      <c r="F1096" s="37"/>
      <c r="G1096" s="37"/>
      <c r="H1096" s="37"/>
      <c r="I1096" s="37"/>
      <c r="J1096" s="37"/>
      <c r="K1096" s="37"/>
      <c r="L1096" s="38"/>
      <c r="M1096" s="38"/>
      <c r="N1096" s="38"/>
      <c r="O1096" s="38"/>
      <c r="P1096" s="38"/>
      <c r="Q1096" s="38"/>
      <c r="R1096" s="38"/>
      <c r="S1096" s="38"/>
    </row>
    <row r="1097" spans="1:19" ht="18.75" x14ac:dyDescent="0.25">
      <c r="A1097" s="37"/>
      <c r="B1097" s="37"/>
      <c r="C1097" s="97"/>
      <c r="D1097" s="97"/>
      <c r="E1097" s="98"/>
      <c r="F1097" s="37"/>
      <c r="G1097" s="37"/>
      <c r="H1097" s="37"/>
      <c r="I1097" s="37"/>
      <c r="J1097" s="37"/>
      <c r="K1097" s="37"/>
      <c r="L1097" s="38"/>
      <c r="M1097" s="38"/>
      <c r="N1097" s="38"/>
      <c r="O1097" s="38"/>
      <c r="P1097" s="38"/>
      <c r="Q1097" s="38"/>
      <c r="R1097" s="38"/>
      <c r="S1097" s="38"/>
    </row>
    <row r="1098" spans="1:19" ht="18.75" x14ac:dyDescent="0.25">
      <c r="A1098" s="37"/>
      <c r="B1098" s="37"/>
      <c r="C1098" s="97"/>
      <c r="D1098" s="97"/>
      <c r="E1098" s="98"/>
      <c r="F1098" s="37"/>
      <c r="G1098" s="37"/>
      <c r="H1098" s="37"/>
      <c r="I1098" s="37"/>
      <c r="J1098" s="37"/>
      <c r="K1098" s="37"/>
      <c r="L1098" s="38"/>
      <c r="M1098" s="38"/>
      <c r="N1098" s="38"/>
      <c r="O1098" s="38"/>
      <c r="P1098" s="38"/>
      <c r="Q1098" s="38"/>
      <c r="R1098" s="38"/>
      <c r="S1098" s="38"/>
    </row>
    <row r="1099" spans="1:19" ht="18.75" x14ac:dyDescent="0.25">
      <c r="A1099" s="37"/>
      <c r="B1099" s="37"/>
      <c r="C1099" s="97"/>
      <c r="D1099" s="97"/>
      <c r="E1099" s="98"/>
      <c r="F1099" s="37"/>
      <c r="G1099" s="37"/>
      <c r="H1099" s="37"/>
      <c r="I1099" s="37"/>
      <c r="J1099" s="37"/>
      <c r="K1099" s="37"/>
      <c r="L1099" s="38"/>
      <c r="M1099" s="38"/>
      <c r="N1099" s="38"/>
      <c r="O1099" s="38"/>
      <c r="P1099" s="38"/>
      <c r="Q1099" s="38"/>
      <c r="R1099" s="38"/>
      <c r="S1099" s="38"/>
    </row>
    <row r="1100" spans="1:19" ht="18.75" x14ac:dyDescent="0.25">
      <c r="A1100" s="37"/>
      <c r="B1100" s="37"/>
      <c r="C1100" s="97"/>
      <c r="D1100" s="97"/>
      <c r="E1100" s="98"/>
      <c r="F1100" s="37"/>
      <c r="G1100" s="37"/>
      <c r="H1100" s="37"/>
      <c r="I1100" s="37"/>
      <c r="J1100" s="37"/>
      <c r="K1100" s="37"/>
      <c r="L1100" s="38"/>
      <c r="M1100" s="38"/>
      <c r="N1100" s="38"/>
      <c r="O1100" s="38"/>
      <c r="P1100" s="38"/>
      <c r="Q1100" s="38"/>
      <c r="R1100" s="38"/>
      <c r="S1100" s="38"/>
    </row>
    <row r="1101" spans="1:19" ht="18.75" x14ac:dyDescent="0.25">
      <c r="A1101" s="37"/>
      <c r="B1101" s="37"/>
      <c r="C1101" s="97"/>
      <c r="D1101" s="97"/>
      <c r="E1101" s="98"/>
      <c r="F1101" s="37"/>
      <c r="G1101" s="37"/>
      <c r="H1101" s="37"/>
      <c r="I1101" s="37"/>
      <c r="J1101" s="37"/>
      <c r="K1101" s="37"/>
      <c r="L1101" s="38"/>
      <c r="M1101" s="38"/>
      <c r="N1101" s="38"/>
      <c r="O1101" s="38"/>
      <c r="P1101" s="38"/>
      <c r="Q1101" s="38"/>
      <c r="R1101" s="38"/>
      <c r="S1101" s="38"/>
    </row>
    <row r="1102" spans="1:19" ht="18.75" x14ac:dyDescent="0.25">
      <c r="A1102" s="37"/>
      <c r="B1102" s="37"/>
      <c r="C1102" s="97"/>
      <c r="D1102" s="97"/>
      <c r="E1102" s="98"/>
      <c r="F1102" s="37"/>
      <c r="G1102" s="37"/>
      <c r="H1102" s="37"/>
      <c r="I1102" s="37"/>
      <c r="J1102" s="37"/>
      <c r="K1102" s="37"/>
      <c r="L1102" s="38"/>
      <c r="M1102" s="38"/>
      <c r="N1102" s="38"/>
      <c r="O1102" s="38"/>
      <c r="P1102" s="38"/>
      <c r="Q1102" s="38"/>
      <c r="R1102" s="38"/>
      <c r="S1102" s="38"/>
    </row>
    <row r="1103" spans="1:19" ht="18.75" x14ac:dyDescent="0.25">
      <c r="A1103" s="37"/>
      <c r="B1103" s="37"/>
      <c r="C1103" s="97"/>
      <c r="D1103" s="97"/>
      <c r="E1103" s="98"/>
      <c r="F1103" s="37"/>
      <c r="G1103" s="37"/>
      <c r="H1103" s="37"/>
      <c r="I1103" s="37"/>
      <c r="J1103" s="37"/>
      <c r="K1103" s="37"/>
      <c r="L1103" s="38"/>
      <c r="M1103" s="38"/>
      <c r="N1103" s="38"/>
      <c r="O1103" s="38"/>
      <c r="P1103" s="38"/>
      <c r="Q1103" s="38"/>
      <c r="R1103" s="38"/>
      <c r="S1103" s="38"/>
    </row>
    <row r="1104" spans="1:19" ht="18.75" x14ac:dyDescent="0.25">
      <c r="A1104" s="37"/>
      <c r="B1104" s="37"/>
      <c r="C1104" s="97"/>
      <c r="D1104" s="97"/>
      <c r="E1104" s="98"/>
      <c r="F1104" s="37"/>
      <c r="G1104" s="37"/>
      <c r="H1104" s="37"/>
      <c r="I1104" s="37"/>
      <c r="J1104" s="37"/>
      <c r="K1104" s="37"/>
      <c r="L1104" s="38"/>
      <c r="M1104" s="38"/>
      <c r="N1104" s="38"/>
      <c r="O1104" s="38"/>
      <c r="P1104" s="38"/>
      <c r="Q1104" s="38"/>
      <c r="R1104" s="38"/>
      <c r="S1104" s="38"/>
    </row>
    <row r="1105" spans="1:19" ht="18.75" x14ac:dyDescent="0.25">
      <c r="A1105" s="37"/>
      <c r="B1105" s="37"/>
      <c r="C1105" s="97"/>
      <c r="D1105" s="97"/>
      <c r="E1105" s="98"/>
      <c r="F1105" s="37"/>
      <c r="G1105" s="37"/>
      <c r="H1105" s="37"/>
      <c r="I1105" s="37"/>
      <c r="J1105" s="37"/>
      <c r="K1105" s="37"/>
      <c r="L1105" s="38"/>
      <c r="M1105" s="38"/>
      <c r="N1105" s="38"/>
      <c r="O1105" s="38"/>
      <c r="P1105" s="38"/>
      <c r="Q1105" s="38"/>
      <c r="R1105" s="38"/>
      <c r="S1105" s="38"/>
    </row>
    <row r="1106" spans="1:19" ht="18.75" x14ac:dyDescent="0.25">
      <c r="A1106" s="37"/>
      <c r="B1106" s="37"/>
      <c r="C1106" s="97"/>
      <c r="D1106" s="97"/>
      <c r="E1106" s="98"/>
      <c r="F1106" s="37"/>
      <c r="G1106" s="37"/>
      <c r="H1106" s="37"/>
      <c r="I1106" s="37"/>
      <c r="J1106" s="37"/>
      <c r="K1106" s="37"/>
      <c r="L1106" s="38"/>
      <c r="M1106" s="38"/>
      <c r="N1106" s="38"/>
      <c r="O1106" s="38"/>
      <c r="P1106" s="38"/>
      <c r="Q1106" s="38"/>
      <c r="R1106" s="38"/>
      <c r="S1106" s="38"/>
    </row>
    <row r="1107" spans="1:19" ht="18.75" x14ac:dyDescent="0.25">
      <c r="A1107" s="37"/>
      <c r="B1107" s="37"/>
      <c r="C1107" s="97"/>
      <c r="D1107" s="97"/>
      <c r="E1107" s="98"/>
      <c r="F1107" s="37"/>
      <c r="G1107" s="37"/>
      <c r="H1107" s="37"/>
      <c r="I1107" s="37"/>
      <c r="J1107" s="37"/>
      <c r="K1107" s="37"/>
      <c r="L1107" s="38"/>
      <c r="M1107" s="38"/>
      <c r="N1107" s="38"/>
      <c r="O1107" s="38"/>
      <c r="P1107" s="38"/>
      <c r="Q1107" s="38"/>
      <c r="R1107" s="38"/>
      <c r="S1107" s="38"/>
    </row>
    <row r="1108" spans="1:19" ht="18.75" x14ac:dyDescent="0.25">
      <c r="A1108" s="37"/>
      <c r="B1108" s="37"/>
      <c r="C1108" s="97"/>
      <c r="D1108" s="97"/>
      <c r="E1108" s="98"/>
      <c r="F1108" s="37"/>
      <c r="G1108" s="37"/>
      <c r="H1108" s="37"/>
      <c r="I1108" s="37"/>
      <c r="J1108" s="37"/>
      <c r="K1108" s="37"/>
      <c r="L1108" s="38"/>
      <c r="M1108" s="38"/>
      <c r="N1108" s="38"/>
      <c r="O1108" s="38"/>
      <c r="P1108" s="38"/>
      <c r="Q1108" s="38"/>
      <c r="R1108" s="38"/>
      <c r="S1108" s="38"/>
    </row>
    <row r="1109" spans="1:19" ht="18.75" x14ac:dyDescent="0.25">
      <c r="A1109" s="37"/>
      <c r="B1109" s="37"/>
      <c r="C1109" s="97"/>
      <c r="D1109" s="97"/>
      <c r="E1109" s="98"/>
      <c r="F1109" s="37"/>
      <c r="G1109" s="37"/>
      <c r="H1109" s="37"/>
      <c r="I1109" s="37"/>
      <c r="J1109" s="37"/>
      <c r="K1109" s="37"/>
      <c r="L1109" s="38"/>
      <c r="M1109" s="38"/>
      <c r="N1109" s="38"/>
      <c r="O1109" s="38"/>
      <c r="P1109" s="38"/>
      <c r="Q1109" s="38"/>
      <c r="R1109" s="38"/>
      <c r="S1109" s="38"/>
    </row>
    <row r="1110" spans="1:19" ht="18.75" x14ac:dyDescent="0.25">
      <c r="A1110" s="37"/>
      <c r="B1110" s="37"/>
      <c r="C1110" s="97"/>
      <c r="D1110" s="97"/>
      <c r="E1110" s="98"/>
      <c r="F1110" s="37"/>
      <c r="G1110" s="37"/>
      <c r="H1110" s="37"/>
      <c r="I1110" s="37"/>
      <c r="J1110" s="37"/>
      <c r="K1110" s="37"/>
      <c r="L1110" s="38"/>
      <c r="M1110" s="38"/>
      <c r="N1110" s="38"/>
      <c r="O1110" s="38"/>
      <c r="P1110" s="38"/>
      <c r="Q1110" s="38"/>
      <c r="R1110" s="38"/>
      <c r="S1110" s="38"/>
    </row>
    <row r="1111" spans="1:19" ht="18.75" x14ac:dyDescent="0.25">
      <c r="A1111" s="37"/>
      <c r="B1111" s="37"/>
      <c r="C1111" s="97"/>
      <c r="D1111" s="97"/>
      <c r="E1111" s="98"/>
      <c r="F1111" s="37"/>
      <c r="G1111" s="37"/>
      <c r="H1111" s="37"/>
      <c r="I1111" s="37"/>
      <c r="J1111" s="37"/>
      <c r="K1111" s="37"/>
      <c r="L1111" s="38"/>
      <c r="M1111" s="38"/>
      <c r="N1111" s="38"/>
      <c r="O1111" s="38"/>
      <c r="P1111" s="38"/>
      <c r="Q1111" s="38"/>
      <c r="R1111" s="38"/>
      <c r="S1111" s="38"/>
    </row>
    <row r="1112" spans="1:19" ht="18.75" x14ac:dyDescent="0.25">
      <c r="A1112" s="37"/>
      <c r="B1112" s="37"/>
      <c r="C1112" s="97"/>
      <c r="D1112" s="97"/>
      <c r="E1112" s="98"/>
      <c r="F1112" s="37"/>
      <c r="G1112" s="37"/>
      <c r="H1112" s="37"/>
      <c r="I1112" s="37"/>
      <c r="J1112" s="37"/>
      <c r="K1112" s="37"/>
      <c r="L1112" s="38"/>
      <c r="M1112" s="38"/>
      <c r="N1112" s="38"/>
      <c r="O1112" s="38"/>
      <c r="P1112" s="38"/>
      <c r="Q1112" s="38"/>
      <c r="R1112" s="38"/>
      <c r="S1112" s="38"/>
    </row>
    <row r="1113" spans="1:19" ht="18.75" x14ac:dyDescent="0.25">
      <c r="A1113" s="37"/>
      <c r="B1113" s="37"/>
      <c r="C1113" s="97"/>
      <c r="D1113" s="97"/>
      <c r="E1113" s="98"/>
      <c r="F1113" s="37"/>
      <c r="G1113" s="37"/>
      <c r="H1113" s="37"/>
      <c r="I1113" s="37"/>
      <c r="J1113" s="37"/>
      <c r="K1113" s="37"/>
      <c r="L1113" s="38"/>
      <c r="M1113" s="38"/>
      <c r="N1113" s="38"/>
      <c r="O1113" s="38"/>
      <c r="P1113" s="38"/>
      <c r="Q1113" s="38"/>
      <c r="R1113" s="38"/>
      <c r="S1113" s="38"/>
    </row>
    <row r="1114" spans="1:19" ht="18.75" x14ac:dyDescent="0.25">
      <c r="A1114" s="37"/>
      <c r="B1114" s="37"/>
      <c r="C1114" s="97"/>
      <c r="D1114" s="97"/>
      <c r="E1114" s="98"/>
      <c r="F1114" s="37"/>
      <c r="G1114" s="37"/>
      <c r="H1114" s="37"/>
      <c r="I1114" s="37"/>
      <c r="J1114" s="37"/>
      <c r="K1114" s="37"/>
      <c r="L1114" s="38"/>
      <c r="M1114" s="38"/>
      <c r="N1114" s="38"/>
      <c r="O1114" s="38"/>
      <c r="P1114" s="38"/>
      <c r="Q1114" s="38"/>
      <c r="R1114" s="38"/>
      <c r="S1114" s="38"/>
    </row>
    <row r="1115" spans="1:19" ht="18.75" x14ac:dyDescent="0.25">
      <c r="A1115" s="37"/>
      <c r="B1115" s="37"/>
      <c r="C1115" s="97"/>
      <c r="D1115" s="97"/>
      <c r="E1115" s="98"/>
      <c r="F1115" s="37"/>
      <c r="G1115" s="37"/>
      <c r="H1115" s="37"/>
      <c r="I1115" s="37"/>
      <c r="J1115" s="37"/>
      <c r="K1115" s="37"/>
      <c r="L1115" s="38"/>
      <c r="M1115" s="38"/>
      <c r="N1115" s="38"/>
      <c r="O1115" s="38"/>
      <c r="P1115" s="38"/>
      <c r="Q1115" s="38"/>
      <c r="R1115" s="38"/>
      <c r="S1115" s="38"/>
    </row>
    <row r="1116" spans="1:19" ht="18.75" x14ac:dyDescent="0.25">
      <c r="A1116" s="37"/>
      <c r="B1116" s="37"/>
      <c r="C1116" s="97"/>
      <c r="D1116" s="97"/>
      <c r="E1116" s="98"/>
      <c r="F1116" s="37"/>
      <c r="G1116" s="37"/>
      <c r="H1116" s="37"/>
      <c r="I1116" s="37"/>
      <c r="J1116" s="37"/>
      <c r="K1116" s="37"/>
      <c r="L1116" s="38"/>
      <c r="M1116" s="38"/>
      <c r="N1116" s="38"/>
      <c r="O1116" s="38"/>
      <c r="P1116" s="38"/>
      <c r="Q1116" s="38"/>
      <c r="R1116" s="38"/>
      <c r="S1116" s="38"/>
    </row>
    <row r="1117" spans="1:19" ht="18.75" x14ac:dyDescent="0.25">
      <c r="A1117" s="37"/>
      <c r="B1117" s="37"/>
      <c r="C1117" s="97"/>
      <c r="D1117" s="97"/>
      <c r="E1117" s="98"/>
      <c r="F1117" s="37"/>
      <c r="G1117" s="37"/>
      <c r="H1117" s="37"/>
      <c r="I1117" s="37"/>
      <c r="J1117" s="37"/>
      <c r="K1117" s="37"/>
      <c r="L1117" s="38"/>
      <c r="M1117" s="38"/>
      <c r="N1117" s="38"/>
      <c r="O1117" s="38"/>
      <c r="P1117" s="38"/>
      <c r="Q1117" s="38"/>
      <c r="R1117" s="38"/>
      <c r="S1117" s="38"/>
    </row>
    <row r="1118" spans="1:19" ht="18.75" x14ac:dyDescent="0.25">
      <c r="A1118" s="37"/>
      <c r="B1118" s="37"/>
      <c r="C1118" s="97"/>
      <c r="D1118" s="97"/>
      <c r="E1118" s="98"/>
      <c r="F1118" s="37"/>
      <c r="G1118" s="37"/>
      <c r="H1118" s="37"/>
      <c r="I1118" s="37"/>
      <c r="J1118" s="37"/>
      <c r="K1118" s="37"/>
      <c r="L1118" s="38"/>
      <c r="M1118" s="38"/>
      <c r="N1118" s="38"/>
      <c r="O1118" s="38"/>
      <c r="P1118" s="38"/>
      <c r="Q1118" s="38"/>
      <c r="R1118" s="38"/>
      <c r="S1118" s="38"/>
    </row>
    <row r="1119" spans="1:19" ht="18.75" x14ac:dyDescent="0.25">
      <c r="A1119" s="37"/>
      <c r="B1119" s="37"/>
      <c r="C1119" s="97"/>
      <c r="D1119" s="97"/>
      <c r="E1119" s="98"/>
      <c r="F1119" s="37"/>
      <c r="G1119" s="37"/>
      <c r="H1119" s="37"/>
      <c r="I1119" s="37"/>
      <c r="J1119" s="37"/>
      <c r="K1119" s="37"/>
      <c r="L1119" s="38"/>
      <c r="M1119" s="38"/>
      <c r="N1119" s="38"/>
      <c r="O1119" s="38"/>
      <c r="P1119" s="38"/>
      <c r="Q1119" s="38"/>
      <c r="R1119" s="38"/>
      <c r="S1119" s="38"/>
    </row>
    <row r="1120" spans="1:19" ht="18.75" x14ac:dyDescent="0.25">
      <c r="A1120" s="37"/>
      <c r="B1120" s="37"/>
      <c r="C1120" s="97"/>
      <c r="D1120" s="97"/>
      <c r="E1120" s="98"/>
      <c r="F1120" s="37"/>
      <c r="G1120" s="37"/>
      <c r="H1120" s="37"/>
      <c r="I1120" s="37"/>
      <c r="J1120" s="37"/>
      <c r="K1120" s="37"/>
      <c r="L1120" s="38"/>
      <c r="M1120" s="38"/>
      <c r="N1120" s="38"/>
      <c r="O1120" s="38"/>
      <c r="P1120" s="38"/>
      <c r="Q1120" s="38"/>
      <c r="R1120" s="38"/>
      <c r="S1120" s="38"/>
    </row>
    <row r="1121" spans="1:19" ht="18.75" x14ac:dyDescent="0.25">
      <c r="A1121" s="37"/>
      <c r="B1121" s="37"/>
      <c r="C1121" s="97"/>
      <c r="D1121" s="97"/>
      <c r="E1121" s="98"/>
      <c r="F1121" s="37"/>
      <c r="G1121" s="37"/>
      <c r="H1121" s="37"/>
      <c r="I1121" s="37"/>
      <c r="J1121" s="37"/>
      <c r="K1121" s="37"/>
      <c r="L1121" s="38"/>
      <c r="M1121" s="38"/>
      <c r="N1121" s="38"/>
      <c r="O1121" s="38"/>
      <c r="P1121" s="38"/>
      <c r="Q1121" s="38"/>
      <c r="R1121" s="38"/>
      <c r="S1121" s="38"/>
    </row>
    <row r="1122" spans="1:19" ht="18.75" x14ac:dyDescent="0.25">
      <c r="A1122" s="37"/>
      <c r="B1122" s="37"/>
      <c r="C1122" s="97"/>
      <c r="D1122" s="97"/>
      <c r="E1122" s="98"/>
      <c r="F1122" s="37"/>
      <c r="G1122" s="37"/>
      <c r="H1122" s="37"/>
      <c r="I1122" s="37"/>
      <c r="J1122" s="37"/>
      <c r="K1122" s="37"/>
      <c r="L1122" s="38"/>
      <c r="M1122" s="38"/>
      <c r="N1122" s="38"/>
      <c r="O1122" s="38"/>
      <c r="P1122" s="38"/>
      <c r="Q1122" s="38"/>
      <c r="R1122" s="38"/>
      <c r="S1122" s="38"/>
    </row>
    <row r="1123" spans="1:19" ht="18.75" x14ac:dyDescent="0.25">
      <c r="A1123" s="37"/>
      <c r="B1123" s="37"/>
      <c r="C1123" s="97"/>
      <c r="D1123" s="97"/>
      <c r="E1123" s="98"/>
      <c r="F1123" s="37"/>
      <c r="G1123" s="37"/>
      <c r="H1123" s="37"/>
      <c r="I1123" s="37"/>
      <c r="J1123" s="37"/>
      <c r="K1123" s="37"/>
      <c r="L1123" s="38"/>
      <c r="M1123" s="38"/>
      <c r="N1123" s="38"/>
      <c r="O1123" s="38"/>
      <c r="P1123" s="38"/>
      <c r="Q1123" s="38"/>
      <c r="R1123" s="38"/>
      <c r="S1123" s="38"/>
    </row>
    <row r="1124" spans="1:19" ht="18.75" x14ac:dyDescent="0.25">
      <c r="A1124" s="37"/>
      <c r="B1124" s="37"/>
      <c r="C1124" s="97"/>
      <c r="D1124" s="97"/>
      <c r="E1124" s="98"/>
      <c r="F1124" s="37"/>
      <c r="G1124" s="37"/>
      <c r="H1124" s="37"/>
      <c r="I1124" s="37"/>
      <c r="J1124" s="37"/>
      <c r="K1124" s="37"/>
      <c r="L1124" s="38"/>
      <c r="M1124" s="38"/>
      <c r="N1124" s="38"/>
      <c r="O1124" s="38"/>
      <c r="P1124" s="38"/>
      <c r="Q1124" s="38"/>
      <c r="R1124" s="38"/>
      <c r="S1124" s="38"/>
    </row>
    <row r="1125" spans="1:19" ht="18.75" x14ac:dyDescent="0.25">
      <c r="A1125" s="37"/>
      <c r="B1125" s="37"/>
      <c r="C1125" s="97"/>
      <c r="D1125" s="97"/>
      <c r="E1125" s="98"/>
      <c r="F1125" s="37"/>
      <c r="G1125" s="37"/>
      <c r="H1125" s="37"/>
      <c r="I1125" s="37"/>
      <c r="J1125" s="37"/>
      <c r="K1125" s="37"/>
      <c r="L1125" s="38"/>
      <c r="M1125" s="38"/>
      <c r="N1125" s="38"/>
      <c r="O1125" s="38"/>
      <c r="P1125" s="38"/>
      <c r="Q1125" s="38"/>
      <c r="R1125" s="38"/>
      <c r="S1125" s="38"/>
    </row>
    <row r="1126" spans="1:19" ht="18.75" x14ac:dyDescent="0.25">
      <c r="A1126" s="37"/>
      <c r="B1126" s="37"/>
      <c r="C1126" s="97"/>
      <c r="D1126" s="97"/>
      <c r="E1126" s="98"/>
      <c r="F1126" s="37"/>
      <c r="G1126" s="37"/>
      <c r="H1126" s="37"/>
      <c r="I1126" s="37"/>
      <c r="J1126" s="37"/>
      <c r="K1126" s="37"/>
      <c r="L1126" s="38"/>
      <c r="M1126" s="38"/>
      <c r="N1126" s="38"/>
      <c r="O1126" s="38"/>
      <c r="P1126" s="38"/>
      <c r="Q1126" s="38"/>
      <c r="R1126" s="38"/>
      <c r="S1126" s="38"/>
    </row>
    <row r="1127" spans="1:19" ht="18.75" x14ac:dyDescent="0.25">
      <c r="A1127" s="37"/>
      <c r="B1127" s="37"/>
      <c r="C1127" s="97"/>
      <c r="D1127" s="97"/>
      <c r="E1127" s="98"/>
      <c r="F1127" s="37"/>
      <c r="G1127" s="37"/>
      <c r="H1127" s="37"/>
      <c r="I1127" s="37"/>
      <c r="J1127" s="37"/>
      <c r="K1127" s="37"/>
      <c r="L1127" s="38"/>
      <c r="M1127" s="38"/>
      <c r="N1127" s="38"/>
      <c r="O1127" s="38"/>
      <c r="P1127" s="38"/>
      <c r="Q1127" s="38"/>
      <c r="R1127" s="38"/>
      <c r="S1127" s="38"/>
    </row>
    <row r="1128" spans="1:19" ht="18.75" x14ac:dyDescent="0.25">
      <c r="A1128" s="37"/>
      <c r="B1128" s="37"/>
      <c r="C1128" s="97"/>
      <c r="D1128" s="97"/>
      <c r="E1128" s="98"/>
      <c r="F1128" s="37"/>
      <c r="G1128" s="37"/>
      <c r="H1128" s="37"/>
      <c r="I1128" s="37"/>
      <c r="J1128" s="37"/>
      <c r="K1128" s="37"/>
      <c r="L1128" s="38"/>
      <c r="M1128" s="38"/>
      <c r="N1128" s="38"/>
      <c r="O1128" s="38"/>
      <c r="P1128" s="38"/>
      <c r="Q1128" s="38"/>
      <c r="R1128" s="38"/>
      <c r="S1128" s="38"/>
    </row>
    <row r="1129" spans="1:19" ht="18.75" x14ac:dyDescent="0.25">
      <c r="A1129" s="37"/>
      <c r="B1129" s="37"/>
      <c r="C1129" s="97"/>
      <c r="D1129" s="97"/>
      <c r="E1129" s="98"/>
      <c r="F1129" s="37"/>
      <c r="G1129" s="37"/>
      <c r="H1129" s="37"/>
      <c r="I1129" s="37"/>
      <c r="J1129" s="37"/>
      <c r="K1129" s="37"/>
      <c r="L1129" s="38"/>
      <c r="M1129" s="38"/>
      <c r="N1129" s="38"/>
      <c r="O1129" s="38"/>
      <c r="P1129" s="38"/>
      <c r="Q1129" s="38"/>
      <c r="R1129" s="38"/>
      <c r="S1129" s="38"/>
    </row>
    <row r="1130" spans="1:19" ht="18.75" x14ac:dyDescent="0.25">
      <c r="A1130" s="37"/>
      <c r="B1130" s="37"/>
      <c r="C1130" s="97"/>
      <c r="D1130" s="97"/>
      <c r="E1130" s="98"/>
      <c r="F1130" s="37"/>
      <c r="G1130" s="37"/>
      <c r="H1130" s="37"/>
      <c r="I1130" s="37"/>
      <c r="J1130" s="37"/>
      <c r="K1130" s="37"/>
      <c r="L1130" s="38"/>
      <c r="M1130" s="38"/>
      <c r="N1130" s="38"/>
      <c r="O1130" s="38"/>
      <c r="P1130" s="38"/>
      <c r="Q1130" s="38"/>
      <c r="R1130" s="38"/>
      <c r="S1130" s="38"/>
    </row>
    <row r="1131" spans="1:19" ht="18.75" x14ac:dyDescent="0.25">
      <c r="A1131" s="37"/>
      <c r="B1131" s="37"/>
      <c r="C1131" s="97"/>
      <c r="D1131" s="97"/>
      <c r="E1131" s="98"/>
      <c r="F1131" s="37"/>
      <c r="G1131" s="37"/>
      <c r="H1131" s="37"/>
      <c r="I1131" s="37"/>
      <c r="J1131" s="37"/>
      <c r="K1131" s="37"/>
      <c r="L1131" s="38"/>
      <c r="M1131" s="38"/>
      <c r="N1131" s="38"/>
      <c r="O1131" s="38"/>
      <c r="P1131" s="38"/>
      <c r="Q1131" s="38"/>
      <c r="R1131" s="38"/>
      <c r="S1131" s="38"/>
    </row>
    <row r="1132" spans="1:19" ht="18.75" x14ac:dyDescent="0.25">
      <c r="A1132" s="37"/>
      <c r="B1132" s="37"/>
      <c r="C1132" s="97"/>
      <c r="D1132" s="97"/>
      <c r="E1132" s="98"/>
      <c r="F1132" s="37"/>
      <c r="G1132" s="37"/>
      <c r="H1132" s="37"/>
      <c r="I1132" s="37"/>
      <c r="J1132" s="37"/>
      <c r="K1132" s="37"/>
      <c r="L1132" s="38"/>
      <c r="M1132" s="38"/>
      <c r="N1132" s="38"/>
      <c r="O1132" s="38"/>
      <c r="P1132" s="38"/>
      <c r="Q1132" s="38"/>
      <c r="R1132" s="38"/>
      <c r="S1132" s="38"/>
    </row>
    <row r="1133" spans="1:19" ht="18.75" x14ac:dyDescent="0.25">
      <c r="A1133" s="37"/>
      <c r="B1133" s="37"/>
      <c r="C1133" s="97"/>
      <c r="D1133" s="97"/>
      <c r="E1133" s="98"/>
      <c r="F1133" s="37"/>
      <c r="G1133" s="37"/>
      <c r="H1133" s="37"/>
      <c r="I1133" s="37"/>
      <c r="J1133" s="37"/>
      <c r="K1133" s="37"/>
      <c r="L1133" s="38"/>
      <c r="M1133" s="38"/>
      <c r="N1133" s="38"/>
      <c r="O1133" s="38"/>
      <c r="P1133" s="38"/>
      <c r="Q1133" s="38"/>
      <c r="R1133" s="38"/>
      <c r="S1133" s="38"/>
    </row>
    <row r="1134" spans="1:19" ht="18.75" x14ac:dyDescent="0.25">
      <c r="A1134" s="37"/>
      <c r="B1134" s="37"/>
      <c r="C1134" s="97"/>
      <c r="D1134" s="97"/>
      <c r="E1134" s="98"/>
      <c r="F1134" s="37"/>
      <c r="G1134" s="37"/>
      <c r="H1134" s="37"/>
      <c r="I1134" s="37"/>
      <c r="J1134" s="37"/>
      <c r="K1134" s="37"/>
      <c r="L1134" s="38"/>
      <c r="M1134" s="38"/>
      <c r="N1134" s="38"/>
      <c r="O1134" s="38"/>
      <c r="P1134" s="38"/>
      <c r="Q1134" s="38"/>
      <c r="R1134" s="38"/>
      <c r="S1134" s="38"/>
    </row>
    <row r="1135" spans="1:19" ht="18.75" x14ac:dyDescent="0.25">
      <c r="A1135" s="37"/>
      <c r="B1135" s="37"/>
      <c r="C1135" s="97"/>
      <c r="D1135" s="97"/>
      <c r="E1135" s="98"/>
      <c r="F1135" s="37"/>
      <c r="G1135" s="37"/>
      <c r="H1135" s="37"/>
      <c r="I1135" s="37"/>
      <c r="J1135" s="37"/>
      <c r="K1135" s="37"/>
      <c r="L1135" s="38"/>
      <c r="M1135" s="38"/>
      <c r="N1135" s="38"/>
      <c r="O1135" s="38"/>
      <c r="P1135" s="38"/>
      <c r="Q1135" s="38"/>
      <c r="R1135" s="38"/>
      <c r="S1135" s="38"/>
    </row>
    <row r="1136" spans="1:19" ht="18.75" x14ac:dyDescent="0.25">
      <c r="A1136" s="37"/>
      <c r="B1136" s="37"/>
      <c r="C1136" s="97"/>
      <c r="D1136" s="97"/>
      <c r="E1136" s="98"/>
      <c r="F1136" s="37"/>
      <c r="G1136" s="37"/>
      <c r="H1136" s="37"/>
      <c r="I1136" s="37"/>
      <c r="J1136" s="37"/>
      <c r="K1136" s="37"/>
      <c r="L1136" s="38"/>
      <c r="M1136" s="38"/>
      <c r="N1136" s="38"/>
      <c r="O1136" s="38"/>
      <c r="P1136" s="38"/>
      <c r="Q1136" s="38"/>
      <c r="R1136" s="38"/>
      <c r="S1136" s="38"/>
    </row>
    <row r="1137" spans="1:19" ht="18.75" x14ac:dyDescent="0.25">
      <c r="A1137" s="37"/>
      <c r="B1137" s="37"/>
      <c r="C1137" s="97"/>
      <c r="D1137" s="97"/>
      <c r="E1137" s="98"/>
      <c r="F1137" s="37"/>
      <c r="G1137" s="37"/>
      <c r="H1137" s="37"/>
      <c r="I1137" s="37"/>
      <c r="J1137" s="37"/>
      <c r="K1137" s="37"/>
      <c r="L1137" s="38"/>
      <c r="M1137" s="38"/>
      <c r="N1137" s="38"/>
      <c r="O1137" s="38"/>
      <c r="P1137" s="38"/>
      <c r="Q1137" s="38"/>
      <c r="R1137" s="38"/>
      <c r="S1137" s="38"/>
    </row>
    <row r="1138" spans="1:19" ht="18.75" x14ac:dyDescent="0.25">
      <c r="A1138" s="37"/>
      <c r="B1138" s="37"/>
      <c r="C1138" s="97"/>
      <c r="D1138" s="97"/>
      <c r="E1138" s="98"/>
      <c r="F1138" s="37"/>
      <c r="G1138" s="37"/>
      <c r="H1138" s="37"/>
      <c r="I1138" s="37"/>
      <c r="J1138" s="37"/>
      <c r="K1138" s="37"/>
      <c r="L1138" s="38"/>
      <c r="M1138" s="38"/>
      <c r="N1138" s="38"/>
      <c r="O1138" s="38"/>
      <c r="P1138" s="38"/>
      <c r="Q1138" s="38"/>
      <c r="R1138" s="38"/>
      <c r="S1138" s="38"/>
    </row>
    <row r="1139" spans="1:19" ht="18.75" x14ac:dyDescent="0.25">
      <c r="A1139" s="37"/>
      <c r="B1139" s="37"/>
      <c r="C1139" s="97"/>
      <c r="D1139" s="97"/>
      <c r="E1139" s="98"/>
      <c r="F1139" s="37"/>
      <c r="G1139" s="37"/>
      <c r="H1139" s="37"/>
      <c r="I1139" s="37"/>
      <c r="J1139" s="37"/>
      <c r="K1139" s="37"/>
      <c r="L1139" s="38"/>
      <c r="M1139" s="38"/>
      <c r="N1139" s="38"/>
      <c r="O1139" s="38"/>
      <c r="P1139" s="38"/>
      <c r="Q1139" s="38"/>
      <c r="R1139" s="38"/>
      <c r="S1139" s="38"/>
    </row>
    <row r="1140" spans="1:19" ht="18.75" x14ac:dyDescent="0.25">
      <c r="A1140" s="37"/>
      <c r="B1140" s="37"/>
      <c r="C1140" s="97"/>
      <c r="D1140" s="97"/>
      <c r="E1140" s="98"/>
      <c r="F1140" s="37"/>
      <c r="G1140" s="37"/>
      <c r="H1140" s="37"/>
      <c r="I1140" s="37"/>
      <c r="J1140" s="37"/>
      <c r="K1140" s="37"/>
      <c r="L1140" s="38"/>
      <c r="M1140" s="38"/>
      <c r="N1140" s="38"/>
      <c r="O1140" s="38"/>
      <c r="P1140" s="38"/>
      <c r="Q1140" s="38"/>
      <c r="R1140" s="38"/>
      <c r="S1140" s="38"/>
    </row>
    <row r="1141" spans="1:19" ht="18.75" x14ac:dyDescent="0.25">
      <c r="A1141" s="37"/>
      <c r="B1141" s="37"/>
      <c r="C1141" s="97"/>
      <c r="D1141" s="97"/>
      <c r="E1141" s="98"/>
      <c r="F1141" s="37"/>
      <c r="G1141" s="37"/>
      <c r="H1141" s="37"/>
      <c r="I1141" s="37"/>
      <c r="J1141" s="37"/>
      <c r="K1141" s="37"/>
      <c r="L1141" s="38"/>
      <c r="M1141" s="38"/>
      <c r="N1141" s="38"/>
      <c r="O1141" s="38"/>
      <c r="P1141" s="38"/>
      <c r="Q1141" s="38"/>
      <c r="R1141" s="38"/>
      <c r="S1141" s="38"/>
    </row>
    <row r="1142" spans="1:19" ht="18.75" x14ac:dyDescent="0.25">
      <c r="A1142" s="37"/>
      <c r="B1142" s="37"/>
      <c r="C1142" s="97"/>
      <c r="D1142" s="97"/>
      <c r="E1142" s="98"/>
      <c r="F1142" s="37"/>
      <c r="G1142" s="37"/>
      <c r="H1142" s="37"/>
      <c r="I1142" s="37"/>
      <c r="J1142" s="37"/>
      <c r="K1142" s="37"/>
      <c r="L1142" s="38"/>
      <c r="M1142" s="38"/>
      <c r="N1142" s="38"/>
      <c r="O1142" s="38"/>
      <c r="P1142" s="38"/>
      <c r="Q1142" s="38"/>
      <c r="R1142" s="38"/>
      <c r="S1142" s="38"/>
    </row>
    <row r="1143" spans="1:19" ht="18.75" x14ac:dyDescent="0.25">
      <c r="A1143" s="37"/>
      <c r="B1143" s="37"/>
      <c r="C1143" s="97"/>
      <c r="D1143" s="97"/>
      <c r="E1143" s="98"/>
      <c r="F1143" s="37"/>
      <c r="G1143" s="37"/>
      <c r="H1143" s="37"/>
      <c r="I1143" s="37"/>
      <c r="J1143" s="37"/>
      <c r="K1143" s="37"/>
      <c r="L1143" s="38"/>
      <c r="M1143" s="38"/>
      <c r="N1143" s="38"/>
      <c r="O1143" s="38"/>
      <c r="P1143" s="38"/>
      <c r="Q1143" s="38"/>
      <c r="R1143" s="38"/>
      <c r="S1143" s="38"/>
    </row>
    <row r="1144" spans="1:19" ht="18.75" x14ac:dyDescent="0.25">
      <c r="A1144" s="37"/>
      <c r="B1144" s="37"/>
      <c r="C1144" s="97"/>
      <c r="D1144" s="97"/>
      <c r="E1144" s="98"/>
      <c r="F1144" s="37"/>
      <c r="G1144" s="37"/>
      <c r="H1144" s="37"/>
      <c r="I1144" s="37"/>
      <c r="J1144" s="37"/>
      <c r="K1144" s="37"/>
      <c r="L1144" s="38"/>
      <c r="M1144" s="38"/>
      <c r="N1144" s="38"/>
      <c r="O1144" s="38"/>
      <c r="P1144" s="38"/>
      <c r="Q1144" s="38"/>
      <c r="R1144" s="38"/>
      <c r="S1144" s="38"/>
    </row>
    <row r="1145" spans="1:19" ht="18.75" x14ac:dyDescent="0.25">
      <c r="A1145" s="37"/>
      <c r="B1145" s="37"/>
      <c r="C1145" s="97"/>
      <c r="D1145" s="97"/>
      <c r="E1145" s="98"/>
      <c r="F1145" s="37"/>
      <c r="G1145" s="37"/>
      <c r="H1145" s="37"/>
      <c r="I1145" s="37"/>
      <c r="J1145" s="37"/>
      <c r="K1145" s="37"/>
      <c r="L1145" s="38"/>
      <c r="M1145" s="38"/>
      <c r="N1145" s="38"/>
      <c r="O1145" s="38"/>
      <c r="P1145" s="38"/>
      <c r="Q1145" s="38"/>
      <c r="R1145" s="38"/>
      <c r="S1145" s="38"/>
    </row>
    <row r="1146" spans="1:19" ht="18.75" x14ac:dyDescent="0.25">
      <c r="A1146" s="37"/>
      <c r="B1146" s="37"/>
      <c r="C1146" s="97"/>
      <c r="D1146" s="97"/>
      <c r="E1146" s="98"/>
      <c r="F1146" s="37"/>
      <c r="G1146" s="37"/>
      <c r="H1146" s="37"/>
      <c r="I1146" s="37"/>
      <c r="J1146" s="37"/>
      <c r="K1146" s="37"/>
      <c r="L1146" s="38"/>
      <c r="M1146" s="38"/>
      <c r="N1146" s="38"/>
      <c r="O1146" s="38"/>
      <c r="P1146" s="38"/>
      <c r="Q1146" s="38"/>
      <c r="R1146" s="38"/>
      <c r="S1146" s="38"/>
    </row>
    <row r="1147" spans="1:19" ht="18.75" x14ac:dyDescent="0.25">
      <c r="A1147" s="37"/>
      <c r="B1147" s="37"/>
      <c r="C1147" s="97"/>
      <c r="D1147" s="97"/>
      <c r="E1147" s="98"/>
      <c r="F1147" s="37"/>
      <c r="G1147" s="37"/>
      <c r="H1147" s="37"/>
      <c r="I1147" s="37"/>
      <c r="J1147" s="37"/>
      <c r="K1147" s="37"/>
      <c r="L1147" s="38"/>
      <c r="M1147" s="38"/>
      <c r="N1147" s="38"/>
      <c r="O1147" s="38"/>
      <c r="P1147" s="38"/>
      <c r="Q1147" s="38"/>
      <c r="R1147" s="38"/>
      <c r="S1147" s="38"/>
    </row>
    <row r="1148" spans="1:19" ht="18.75" x14ac:dyDescent="0.25">
      <c r="A1148" s="37"/>
      <c r="B1148" s="37"/>
      <c r="C1148" s="97"/>
      <c r="D1148" s="97"/>
      <c r="E1148" s="98"/>
      <c r="F1148" s="37"/>
      <c r="G1148" s="37"/>
      <c r="H1148" s="37"/>
      <c r="I1148" s="37"/>
      <c r="J1148" s="37"/>
      <c r="K1148" s="37"/>
      <c r="L1148" s="38"/>
      <c r="M1148" s="38"/>
      <c r="N1148" s="38"/>
      <c r="O1148" s="38"/>
      <c r="P1148" s="38"/>
      <c r="Q1148" s="38"/>
      <c r="R1148" s="38"/>
      <c r="S1148" s="38"/>
    </row>
    <row r="1149" spans="1:19" ht="18.75" x14ac:dyDescent="0.25">
      <c r="A1149" s="37"/>
      <c r="B1149" s="37"/>
      <c r="C1149" s="97"/>
      <c r="D1149" s="97"/>
      <c r="E1149" s="98"/>
      <c r="F1149" s="37"/>
      <c r="G1149" s="37"/>
      <c r="H1149" s="37"/>
      <c r="I1149" s="37"/>
      <c r="J1149" s="37"/>
      <c r="K1149" s="37"/>
      <c r="L1149" s="38"/>
      <c r="M1149" s="38"/>
      <c r="N1149" s="38"/>
      <c r="O1149" s="38"/>
      <c r="P1149" s="38"/>
      <c r="Q1149" s="38"/>
      <c r="R1149" s="38"/>
      <c r="S1149" s="38"/>
    </row>
    <row r="1150" spans="1:19" ht="18.75" x14ac:dyDescent="0.25">
      <c r="A1150" s="37"/>
      <c r="B1150" s="37"/>
      <c r="C1150" s="97"/>
      <c r="D1150" s="97"/>
      <c r="E1150" s="98"/>
      <c r="F1150" s="37"/>
      <c r="G1150" s="37"/>
      <c r="H1150" s="37"/>
      <c r="I1150" s="37"/>
      <c r="J1150" s="37"/>
      <c r="K1150" s="37"/>
      <c r="L1150" s="38"/>
      <c r="M1150" s="38"/>
      <c r="N1150" s="38"/>
      <c r="O1150" s="38"/>
      <c r="P1150" s="38"/>
      <c r="Q1150" s="38"/>
      <c r="R1150" s="38"/>
      <c r="S1150" s="38"/>
    </row>
    <row r="1151" spans="1:19" ht="18.75" x14ac:dyDescent="0.25">
      <c r="A1151" s="37"/>
      <c r="B1151" s="37"/>
      <c r="C1151" s="97"/>
      <c r="D1151" s="97"/>
      <c r="E1151" s="98"/>
      <c r="F1151" s="37"/>
      <c r="G1151" s="37"/>
      <c r="H1151" s="37"/>
      <c r="I1151" s="37"/>
      <c r="J1151" s="37"/>
      <c r="K1151" s="37"/>
      <c r="L1151" s="38"/>
      <c r="M1151" s="38"/>
      <c r="N1151" s="38"/>
      <c r="O1151" s="38"/>
      <c r="P1151" s="38"/>
      <c r="Q1151" s="38"/>
      <c r="R1151" s="38"/>
      <c r="S1151" s="38"/>
    </row>
    <row r="1152" spans="1:19" ht="18.75" x14ac:dyDescent="0.25">
      <c r="A1152" s="37"/>
      <c r="B1152" s="37"/>
      <c r="C1152" s="97"/>
      <c r="D1152" s="97"/>
      <c r="E1152" s="98"/>
      <c r="F1152" s="37"/>
      <c r="G1152" s="37"/>
      <c r="H1152" s="37"/>
      <c r="I1152" s="37"/>
      <c r="J1152" s="37"/>
      <c r="K1152" s="37"/>
      <c r="L1152" s="38"/>
      <c r="M1152" s="38"/>
      <c r="N1152" s="38"/>
      <c r="O1152" s="38"/>
      <c r="P1152" s="38"/>
      <c r="Q1152" s="38"/>
      <c r="R1152" s="38"/>
      <c r="S1152" s="38"/>
    </row>
    <row r="1153" spans="1:19" ht="18.75" x14ac:dyDescent="0.25">
      <c r="A1153" s="37"/>
      <c r="B1153" s="37"/>
      <c r="C1153" s="97"/>
      <c r="D1153" s="97"/>
      <c r="E1153" s="98"/>
      <c r="F1153" s="37"/>
      <c r="G1153" s="37"/>
      <c r="H1153" s="37"/>
      <c r="I1153" s="37"/>
      <c r="J1153" s="37"/>
      <c r="K1153" s="37"/>
      <c r="L1153" s="38"/>
      <c r="M1153" s="38"/>
      <c r="N1153" s="38"/>
      <c r="O1153" s="38"/>
      <c r="P1153" s="38"/>
      <c r="Q1153" s="38"/>
      <c r="R1153" s="38"/>
      <c r="S1153" s="38"/>
    </row>
    <row r="1154" spans="1:19" ht="18.75" x14ac:dyDescent="0.25">
      <c r="A1154" s="37"/>
      <c r="B1154" s="37"/>
      <c r="C1154" s="97"/>
      <c r="D1154" s="97"/>
      <c r="E1154" s="98"/>
      <c r="F1154" s="37"/>
      <c r="G1154" s="37"/>
      <c r="H1154" s="37"/>
      <c r="I1154" s="37"/>
      <c r="J1154" s="37"/>
      <c r="K1154" s="37"/>
      <c r="L1154" s="38"/>
      <c r="M1154" s="38"/>
      <c r="N1154" s="38"/>
      <c r="O1154" s="38"/>
      <c r="P1154" s="38"/>
      <c r="Q1154" s="38"/>
      <c r="R1154" s="38"/>
      <c r="S1154" s="38"/>
    </row>
    <row r="1155" spans="1:19" ht="18.75" x14ac:dyDescent="0.25">
      <c r="A1155" s="37"/>
      <c r="B1155" s="37"/>
      <c r="C1155" s="97"/>
      <c r="D1155" s="97"/>
      <c r="E1155" s="98"/>
      <c r="F1155" s="37"/>
      <c r="G1155" s="37"/>
      <c r="H1155" s="37"/>
      <c r="I1155" s="37"/>
      <c r="J1155" s="37"/>
      <c r="K1155" s="37"/>
      <c r="L1155" s="38"/>
      <c r="M1155" s="38"/>
      <c r="N1155" s="38"/>
      <c r="O1155" s="38"/>
      <c r="P1155" s="38"/>
      <c r="Q1155" s="38"/>
      <c r="R1155" s="38"/>
      <c r="S1155" s="38"/>
    </row>
    <row r="1156" spans="1:19" ht="18.75" x14ac:dyDescent="0.25">
      <c r="A1156" s="37"/>
      <c r="B1156" s="37"/>
      <c r="C1156" s="97"/>
      <c r="D1156" s="97"/>
      <c r="E1156" s="98"/>
      <c r="F1156" s="37"/>
      <c r="G1156" s="37"/>
      <c r="H1156" s="37"/>
      <c r="I1156" s="37"/>
      <c r="J1156" s="37"/>
      <c r="K1156" s="37"/>
      <c r="L1156" s="38"/>
      <c r="M1156" s="38"/>
      <c r="N1156" s="38"/>
      <c r="O1156" s="38"/>
      <c r="P1156" s="38"/>
      <c r="Q1156" s="38"/>
      <c r="R1156" s="38"/>
      <c r="S1156" s="38"/>
    </row>
    <row r="1157" spans="1:19" ht="18.75" x14ac:dyDescent="0.25">
      <c r="A1157" s="37"/>
      <c r="B1157" s="37"/>
      <c r="C1157" s="97"/>
      <c r="D1157" s="97"/>
      <c r="E1157" s="98"/>
      <c r="F1157" s="37"/>
      <c r="G1157" s="37"/>
      <c r="H1157" s="37"/>
      <c r="I1157" s="37"/>
      <c r="J1157" s="37"/>
      <c r="K1157" s="37"/>
      <c r="L1157" s="38"/>
      <c r="M1157" s="38"/>
      <c r="N1157" s="38"/>
      <c r="O1157" s="38"/>
      <c r="P1157" s="38"/>
      <c r="Q1157" s="38"/>
      <c r="R1157" s="38"/>
      <c r="S1157" s="38"/>
    </row>
    <row r="1158" spans="1:19" ht="18.75" x14ac:dyDescent="0.25">
      <c r="A1158" s="37"/>
      <c r="B1158" s="37"/>
      <c r="C1158" s="97"/>
      <c r="D1158" s="97"/>
      <c r="E1158" s="98"/>
      <c r="F1158" s="37"/>
      <c r="G1158" s="37"/>
      <c r="H1158" s="37"/>
      <c r="I1158" s="37"/>
      <c r="J1158" s="37"/>
      <c r="K1158" s="37"/>
      <c r="L1158" s="38"/>
      <c r="M1158" s="38"/>
      <c r="N1158" s="38"/>
      <c r="O1158" s="38"/>
      <c r="P1158" s="38"/>
      <c r="Q1158" s="38"/>
      <c r="R1158" s="38"/>
      <c r="S1158" s="38"/>
    </row>
    <row r="1159" spans="1:19" ht="18.75" x14ac:dyDescent="0.25">
      <c r="A1159" s="37"/>
      <c r="B1159" s="37"/>
      <c r="C1159" s="97"/>
      <c r="D1159" s="97"/>
      <c r="E1159" s="98"/>
      <c r="F1159" s="37"/>
      <c r="G1159" s="37"/>
      <c r="H1159" s="37"/>
      <c r="I1159" s="37"/>
      <c r="J1159" s="37"/>
      <c r="K1159" s="37"/>
      <c r="L1159" s="38"/>
      <c r="M1159" s="38"/>
      <c r="N1159" s="38"/>
      <c r="O1159" s="38"/>
      <c r="P1159" s="38"/>
      <c r="Q1159" s="38"/>
      <c r="R1159" s="38"/>
      <c r="S1159" s="38"/>
    </row>
    <row r="1160" spans="1:19" ht="18.75" x14ac:dyDescent="0.25">
      <c r="A1160" s="37"/>
      <c r="B1160" s="37"/>
      <c r="C1160" s="97"/>
      <c r="D1160" s="97"/>
      <c r="E1160" s="98"/>
      <c r="F1160" s="37"/>
      <c r="G1160" s="37"/>
      <c r="H1160" s="37"/>
      <c r="I1160" s="37"/>
      <c r="J1160" s="37"/>
      <c r="K1160" s="37"/>
      <c r="L1160" s="38"/>
      <c r="M1160" s="38"/>
      <c r="N1160" s="38"/>
      <c r="O1160" s="38"/>
      <c r="P1160" s="38"/>
      <c r="Q1160" s="38"/>
      <c r="R1160" s="38"/>
      <c r="S1160" s="38"/>
    </row>
    <row r="1161" spans="1:19" ht="18.75" x14ac:dyDescent="0.25">
      <c r="A1161" s="37"/>
      <c r="B1161" s="37"/>
      <c r="C1161" s="97"/>
      <c r="D1161" s="97"/>
      <c r="E1161" s="98"/>
      <c r="F1161" s="37"/>
      <c r="G1161" s="37"/>
      <c r="H1161" s="37"/>
      <c r="I1161" s="37"/>
      <c r="J1161" s="37"/>
      <c r="K1161" s="37"/>
      <c r="L1161" s="38"/>
      <c r="M1161" s="38"/>
      <c r="N1161" s="38"/>
      <c r="O1161" s="38"/>
      <c r="P1161" s="38"/>
      <c r="Q1161" s="38"/>
      <c r="R1161" s="38"/>
      <c r="S1161" s="38"/>
    </row>
    <row r="1162" spans="1:19" ht="18.75" x14ac:dyDescent="0.25">
      <c r="A1162" s="37"/>
      <c r="B1162" s="37"/>
      <c r="C1162" s="97"/>
      <c r="D1162" s="97"/>
      <c r="E1162" s="98"/>
      <c r="F1162" s="37"/>
      <c r="G1162" s="37"/>
      <c r="H1162" s="37"/>
      <c r="I1162" s="37"/>
      <c r="J1162" s="37"/>
      <c r="K1162" s="37"/>
      <c r="L1162" s="38"/>
      <c r="M1162" s="38"/>
      <c r="N1162" s="38"/>
      <c r="O1162" s="38"/>
      <c r="P1162" s="38"/>
      <c r="Q1162" s="38"/>
      <c r="R1162" s="38"/>
      <c r="S1162" s="38"/>
    </row>
    <row r="1163" spans="1:19" ht="18.75" x14ac:dyDescent="0.25">
      <c r="A1163" s="37"/>
      <c r="B1163" s="37"/>
      <c r="C1163" s="97"/>
      <c r="D1163" s="97"/>
      <c r="E1163" s="98"/>
      <c r="F1163" s="37"/>
      <c r="G1163" s="37"/>
      <c r="H1163" s="37"/>
      <c r="I1163" s="37"/>
      <c r="J1163" s="37"/>
      <c r="K1163" s="37"/>
      <c r="L1163" s="38"/>
      <c r="M1163" s="38"/>
      <c r="N1163" s="38"/>
      <c r="O1163" s="38"/>
      <c r="P1163" s="38"/>
      <c r="Q1163" s="38"/>
      <c r="R1163" s="38"/>
      <c r="S1163" s="38"/>
    </row>
    <row r="1164" spans="1:19" ht="18.75" x14ac:dyDescent="0.25">
      <c r="A1164" s="37"/>
      <c r="B1164" s="37"/>
      <c r="C1164" s="97"/>
      <c r="D1164" s="97"/>
      <c r="E1164" s="98"/>
      <c r="F1164" s="37"/>
      <c r="G1164" s="37"/>
      <c r="H1164" s="37"/>
      <c r="I1164" s="37"/>
      <c r="J1164" s="37"/>
      <c r="K1164" s="37"/>
      <c r="L1164" s="38"/>
      <c r="M1164" s="38"/>
      <c r="N1164" s="38"/>
      <c r="O1164" s="38"/>
      <c r="P1164" s="38"/>
      <c r="Q1164" s="38"/>
      <c r="R1164" s="38"/>
      <c r="S1164" s="38"/>
    </row>
    <row r="1165" spans="1:19" ht="18.75" x14ac:dyDescent="0.25">
      <c r="A1165" s="37"/>
      <c r="B1165" s="37"/>
      <c r="C1165" s="97"/>
      <c r="D1165" s="97"/>
      <c r="E1165" s="98"/>
      <c r="F1165" s="37"/>
      <c r="G1165" s="37"/>
      <c r="H1165" s="37"/>
      <c r="I1165" s="37"/>
      <c r="J1165" s="37"/>
      <c r="K1165" s="37"/>
      <c r="L1165" s="38"/>
      <c r="M1165" s="38"/>
      <c r="N1165" s="38"/>
      <c r="O1165" s="38"/>
      <c r="P1165" s="38"/>
      <c r="Q1165" s="38"/>
      <c r="R1165" s="38"/>
    </row>
    <row r="1166" spans="1:19" ht="18.75" x14ac:dyDescent="0.25">
      <c r="A1166" s="37"/>
      <c r="B1166" s="37"/>
      <c r="C1166" s="97"/>
      <c r="D1166" s="97"/>
      <c r="E1166" s="98"/>
      <c r="F1166" s="37"/>
      <c r="G1166" s="37"/>
      <c r="H1166" s="37"/>
      <c r="I1166" s="37"/>
      <c r="J1166" s="37"/>
      <c r="K1166" s="37"/>
      <c r="L1166" s="38"/>
      <c r="M1166" s="38"/>
      <c r="N1166" s="38"/>
      <c r="O1166" s="38"/>
      <c r="P1166" s="38"/>
      <c r="Q1166" s="38"/>
      <c r="R1166" s="38"/>
    </row>
    <row r="1167" spans="1:19" ht="18.75" x14ac:dyDescent="0.25">
      <c r="A1167" s="37"/>
      <c r="B1167" s="37"/>
      <c r="C1167" s="97"/>
      <c r="D1167" s="97"/>
      <c r="E1167" s="98"/>
      <c r="F1167" s="37"/>
      <c r="G1167" s="37"/>
      <c r="H1167" s="37"/>
      <c r="I1167" s="37"/>
      <c r="J1167" s="37"/>
      <c r="K1167" s="37"/>
      <c r="L1167" s="38"/>
      <c r="M1167" s="38"/>
      <c r="N1167" s="38"/>
      <c r="O1167" s="38"/>
      <c r="P1167" s="38"/>
      <c r="Q1167" s="38"/>
      <c r="R1167" s="38"/>
    </row>
    <row r="1168" spans="1:19" ht="18.75" x14ac:dyDescent="0.25">
      <c r="A1168" s="37"/>
      <c r="B1168" s="37"/>
      <c r="C1168" s="97"/>
      <c r="D1168" s="97"/>
      <c r="E1168" s="98"/>
      <c r="F1168" s="37"/>
      <c r="G1168" s="37"/>
      <c r="H1168" s="37"/>
      <c r="I1168" s="37"/>
      <c r="J1168" s="37"/>
      <c r="K1168" s="37"/>
      <c r="L1168" s="38"/>
      <c r="M1168" s="38"/>
      <c r="N1168" s="38"/>
      <c r="O1168" s="38"/>
      <c r="P1168" s="38"/>
      <c r="Q1168" s="38"/>
      <c r="R1168" s="38"/>
    </row>
    <row r="1169" spans="1:18" ht="18.75" x14ac:dyDescent="0.25">
      <c r="A1169" s="37"/>
      <c r="B1169" s="37"/>
      <c r="C1169" s="97"/>
      <c r="D1169" s="97"/>
      <c r="E1169" s="98"/>
      <c r="F1169" s="37"/>
      <c r="G1169" s="37"/>
      <c r="H1169" s="37"/>
      <c r="I1169" s="37"/>
      <c r="J1169" s="37"/>
      <c r="K1169" s="37"/>
      <c r="L1169" s="38"/>
      <c r="M1169" s="38"/>
      <c r="N1169" s="38"/>
      <c r="O1169" s="38"/>
      <c r="P1169" s="38"/>
      <c r="Q1169" s="38"/>
      <c r="R1169" s="38"/>
    </row>
    <row r="1170" spans="1:18" ht="18.75" x14ac:dyDescent="0.25">
      <c r="A1170" s="37"/>
      <c r="B1170" s="37"/>
      <c r="C1170" s="97"/>
      <c r="D1170" s="97"/>
      <c r="E1170" s="98"/>
      <c r="F1170" s="37"/>
      <c r="G1170" s="37"/>
      <c r="H1170" s="37"/>
      <c r="I1170" s="37"/>
      <c r="J1170" s="37"/>
      <c r="K1170" s="37"/>
      <c r="L1170" s="38"/>
      <c r="M1170" s="38"/>
      <c r="N1170" s="38"/>
      <c r="O1170" s="38"/>
      <c r="P1170" s="38"/>
      <c r="Q1170" s="38"/>
      <c r="R1170" s="38"/>
    </row>
    <row r="1171" spans="1:18" ht="18.75" x14ac:dyDescent="0.25">
      <c r="A1171" s="37"/>
      <c r="B1171" s="37"/>
      <c r="C1171" s="97"/>
      <c r="D1171" s="97"/>
      <c r="E1171" s="98"/>
      <c r="F1171" s="37"/>
      <c r="G1171" s="37"/>
      <c r="H1171" s="37"/>
      <c r="I1171" s="37"/>
      <c r="J1171" s="37"/>
      <c r="K1171" s="37"/>
      <c r="L1171" s="38"/>
      <c r="M1171" s="38"/>
      <c r="N1171" s="38"/>
      <c r="O1171" s="38"/>
      <c r="P1171" s="38"/>
      <c r="Q1171" s="38"/>
      <c r="R1171" s="38"/>
    </row>
    <row r="1172" spans="1:18" ht="18.75" x14ac:dyDescent="0.25">
      <c r="A1172" s="37"/>
      <c r="B1172" s="37"/>
      <c r="C1172" s="97"/>
      <c r="D1172" s="97"/>
      <c r="E1172" s="98"/>
      <c r="F1172" s="37"/>
      <c r="G1172" s="37"/>
      <c r="H1172" s="37"/>
      <c r="I1172" s="37"/>
      <c r="J1172" s="37"/>
      <c r="K1172" s="37"/>
      <c r="L1172" s="38"/>
      <c r="M1172" s="38"/>
      <c r="N1172" s="38"/>
      <c r="O1172" s="38"/>
      <c r="P1172" s="38"/>
      <c r="Q1172" s="38"/>
      <c r="R1172" s="38"/>
    </row>
    <row r="1173" spans="1:18" ht="18.75" x14ac:dyDescent="0.25">
      <c r="A1173" s="37"/>
      <c r="B1173" s="37"/>
      <c r="C1173" s="97"/>
      <c r="D1173" s="97"/>
      <c r="E1173" s="98"/>
      <c r="F1173" s="37"/>
      <c r="G1173" s="37"/>
      <c r="H1173" s="37"/>
      <c r="I1173" s="37"/>
      <c r="J1173" s="37"/>
      <c r="K1173" s="37"/>
      <c r="L1173" s="38"/>
      <c r="M1173" s="38"/>
      <c r="N1173" s="38"/>
      <c r="O1173" s="38"/>
      <c r="P1173" s="38"/>
      <c r="Q1173" s="38"/>
      <c r="R1173" s="38"/>
    </row>
    <row r="1174" spans="1:18" ht="18.75" x14ac:dyDescent="0.25">
      <c r="A1174" s="37"/>
      <c r="B1174" s="37"/>
      <c r="C1174" s="97"/>
      <c r="D1174" s="97"/>
      <c r="E1174" s="98"/>
      <c r="F1174" s="37"/>
      <c r="G1174" s="37"/>
      <c r="H1174" s="37"/>
      <c r="I1174" s="37"/>
      <c r="J1174" s="37"/>
      <c r="K1174" s="37"/>
      <c r="L1174" s="38"/>
      <c r="M1174" s="38"/>
      <c r="N1174" s="38"/>
      <c r="O1174" s="38"/>
      <c r="P1174" s="38"/>
      <c r="Q1174" s="38"/>
      <c r="R1174" s="38"/>
    </row>
    <row r="1175" spans="1:18" ht="18.75" x14ac:dyDescent="0.25">
      <c r="A1175" s="37"/>
      <c r="B1175" s="37"/>
      <c r="C1175" s="97"/>
      <c r="D1175" s="97"/>
      <c r="E1175" s="98"/>
      <c r="F1175" s="37"/>
      <c r="G1175" s="37"/>
      <c r="H1175" s="37"/>
      <c r="I1175" s="37"/>
      <c r="J1175" s="37"/>
      <c r="K1175" s="37"/>
      <c r="L1175" s="38"/>
      <c r="M1175" s="38"/>
      <c r="N1175" s="38"/>
      <c r="O1175" s="38"/>
      <c r="P1175" s="38"/>
      <c r="Q1175" s="38"/>
      <c r="R1175" s="38"/>
    </row>
    <row r="1176" spans="1:18" ht="18.75" x14ac:dyDescent="0.25">
      <c r="A1176" s="37"/>
      <c r="B1176" s="37"/>
      <c r="C1176" s="97"/>
      <c r="D1176" s="97"/>
      <c r="E1176" s="98"/>
      <c r="F1176" s="37"/>
      <c r="G1176" s="37"/>
      <c r="H1176" s="37"/>
      <c r="I1176" s="37"/>
      <c r="J1176" s="37"/>
      <c r="K1176" s="37"/>
      <c r="L1176" s="38"/>
      <c r="M1176" s="38"/>
      <c r="N1176" s="38"/>
      <c r="O1176" s="38"/>
      <c r="P1176" s="38"/>
      <c r="Q1176" s="38"/>
      <c r="R1176" s="38"/>
    </row>
    <row r="1177" spans="1:18" ht="18.75" x14ac:dyDescent="0.25">
      <c r="A1177" s="37"/>
      <c r="B1177" s="37"/>
      <c r="C1177" s="97"/>
      <c r="D1177" s="97"/>
      <c r="E1177" s="98"/>
      <c r="F1177" s="37"/>
      <c r="G1177" s="37"/>
      <c r="H1177" s="37"/>
      <c r="I1177" s="37"/>
      <c r="J1177" s="37"/>
      <c r="K1177" s="37"/>
      <c r="L1177" s="38"/>
      <c r="M1177" s="38"/>
      <c r="N1177" s="38"/>
      <c r="O1177" s="38"/>
      <c r="P1177" s="38"/>
      <c r="Q1177" s="38"/>
      <c r="R1177" s="38"/>
    </row>
    <row r="1178" spans="1:18" ht="18.75" x14ac:dyDescent="0.25">
      <c r="A1178" s="37"/>
      <c r="B1178" s="37"/>
      <c r="C1178" s="97"/>
      <c r="D1178" s="97"/>
      <c r="E1178" s="98"/>
      <c r="F1178" s="37"/>
      <c r="G1178" s="37"/>
      <c r="H1178" s="37"/>
      <c r="I1178" s="37"/>
      <c r="J1178" s="37"/>
      <c r="K1178" s="37"/>
      <c r="L1178" s="38"/>
      <c r="M1178" s="38"/>
      <c r="N1178" s="38"/>
      <c r="O1178" s="38"/>
      <c r="P1178" s="38"/>
      <c r="Q1178" s="38"/>
      <c r="R1178" s="38"/>
    </row>
    <row r="1179" spans="1:18" ht="18.75" x14ac:dyDescent="0.25">
      <c r="A1179" s="37"/>
      <c r="B1179" s="37"/>
      <c r="C1179" s="97"/>
      <c r="D1179" s="97"/>
      <c r="E1179" s="98"/>
      <c r="F1179" s="37"/>
      <c r="G1179" s="37"/>
      <c r="H1179" s="37"/>
      <c r="I1179" s="37"/>
      <c r="J1179" s="37"/>
      <c r="K1179" s="37"/>
      <c r="L1179" s="38"/>
      <c r="M1179" s="38"/>
      <c r="N1179" s="38"/>
      <c r="O1179" s="38"/>
      <c r="P1179" s="38"/>
      <c r="Q1179" s="38"/>
      <c r="R1179" s="38"/>
    </row>
    <row r="1180" spans="1:18" ht="18.75" x14ac:dyDescent="0.25">
      <c r="A1180" s="37"/>
      <c r="B1180" s="37"/>
      <c r="C1180" s="97"/>
      <c r="D1180" s="97"/>
      <c r="E1180" s="98"/>
      <c r="F1180" s="37"/>
      <c r="G1180" s="37"/>
      <c r="H1180" s="37"/>
      <c r="I1180" s="37"/>
      <c r="J1180" s="37"/>
      <c r="K1180" s="37"/>
      <c r="L1180" s="38"/>
      <c r="M1180" s="38"/>
      <c r="N1180" s="38"/>
      <c r="O1180" s="38"/>
      <c r="P1180" s="38"/>
      <c r="Q1180" s="38"/>
      <c r="R1180" s="38"/>
    </row>
    <row r="1181" spans="1:18" ht="18.75" x14ac:dyDescent="0.25">
      <c r="A1181" s="37"/>
      <c r="B1181" s="37"/>
      <c r="C1181" s="97"/>
      <c r="D1181" s="97"/>
      <c r="E1181" s="98"/>
      <c r="F1181" s="37"/>
      <c r="G1181" s="37"/>
      <c r="H1181" s="37"/>
      <c r="I1181" s="37"/>
      <c r="J1181" s="37"/>
      <c r="K1181" s="37"/>
      <c r="L1181" s="38"/>
      <c r="M1181" s="38"/>
      <c r="N1181" s="38"/>
      <c r="O1181" s="38"/>
      <c r="P1181" s="38"/>
      <c r="Q1181" s="38"/>
      <c r="R1181" s="38"/>
    </row>
    <row r="1182" spans="1:18" ht="18.75" x14ac:dyDescent="0.25">
      <c r="A1182" s="37"/>
      <c r="B1182" s="37"/>
      <c r="C1182" s="97"/>
      <c r="D1182" s="97"/>
      <c r="E1182" s="98"/>
      <c r="F1182" s="37"/>
      <c r="G1182" s="37"/>
      <c r="H1182" s="37"/>
      <c r="I1182" s="37"/>
      <c r="J1182" s="37"/>
      <c r="K1182" s="37"/>
      <c r="L1182" s="38"/>
      <c r="M1182" s="38"/>
      <c r="N1182" s="38"/>
      <c r="O1182" s="38"/>
      <c r="P1182" s="38"/>
      <c r="Q1182" s="38"/>
      <c r="R1182" s="38"/>
    </row>
    <row r="1183" spans="1:18" ht="18.75" x14ac:dyDescent="0.25">
      <c r="A1183" s="37"/>
      <c r="B1183" s="37"/>
      <c r="C1183" s="97"/>
      <c r="D1183" s="97"/>
      <c r="E1183" s="98"/>
      <c r="F1183" s="37"/>
      <c r="G1183" s="37"/>
      <c r="H1183" s="37"/>
      <c r="I1183" s="37"/>
      <c r="J1183" s="37"/>
      <c r="K1183" s="37"/>
      <c r="L1183" s="38"/>
      <c r="M1183" s="38"/>
      <c r="N1183" s="38"/>
      <c r="O1183" s="38"/>
      <c r="P1183" s="38"/>
      <c r="Q1183" s="38"/>
      <c r="R1183" s="38"/>
    </row>
    <row r="1184" spans="1:18" ht="18.75" x14ac:dyDescent="0.25">
      <c r="A1184" s="37"/>
      <c r="B1184" s="37"/>
      <c r="C1184" s="97"/>
      <c r="D1184" s="97"/>
      <c r="E1184" s="98"/>
      <c r="F1184" s="37"/>
      <c r="G1184" s="37"/>
      <c r="H1184" s="37"/>
      <c r="I1184" s="37"/>
      <c r="J1184" s="37"/>
      <c r="K1184" s="37"/>
      <c r="L1184" s="38"/>
      <c r="M1184" s="38"/>
      <c r="N1184" s="38"/>
      <c r="O1184" s="38"/>
      <c r="P1184" s="38"/>
      <c r="Q1184" s="38"/>
      <c r="R1184" s="38"/>
    </row>
    <row r="1185" spans="1:18" ht="18.75" x14ac:dyDescent="0.25">
      <c r="A1185" s="37"/>
      <c r="B1185" s="37"/>
      <c r="C1185" s="97"/>
      <c r="D1185" s="97"/>
      <c r="E1185" s="98"/>
      <c r="F1185" s="37"/>
      <c r="G1185" s="37"/>
      <c r="H1185" s="37"/>
      <c r="I1185" s="37"/>
      <c r="J1185" s="37"/>
      <c r="K1185" s="37"/>
      <c r="L1185" s="38"/>
      <c r="M1185" s="38"/>
      <c r="N1185" s="38"/>
      <c r="O1185" s="38"/>
      <c r="P1185" s="38"/>
      <c r="Q1185" s="38"/>
      <c r="R1185" s="38"/>
    </row>
    <row r="1186" spans="1:18" ht="18.75" x14ac:dyDescent="0.25">
      <c r="A1186" s="37"/>
      <c r="B1186" s="37"/>
      <c r="C1186" s="97"/>
      <c r="D1186" s="97"/>
      <c r="E1186" s="98"/>
      <c r="F1186" s="37"/>
      <c r="G1186" s="37"/>
      <c r="H1186" s="37"/>
      <c r="I1186" s="37"/>
      <c r="J1186" s="37"/>
      <c r="K1186" s="37"/>
      <c r="L1186" s="38"/>
      <c r="M1186" s="38"/>
      <c r="N1186" s="38"/>
      <c r="O1186" s="38"/>
      <c r="P1186" s="38"/>
      <c r="Q1186" s="38"/>
      <c r="R1186" s="38"/>
    </row>
    <row r="1187" spans="1:18" ht="18.75" x14ac:dyDescent="0.25">
      <c r="A1187" s="37"/>
      <c r="B1187" s="37"/>
      <c r="C1187" s="97"/>
      <c r="D1187" s="97"/>
      <c r="E1187" s="98"/>
      <c r="F1187" s="37"/>
      <c r="G1187" s="37"/>
      <c r="H1187" s="37"/>
      <c r="I1187" s="37"/>
      <c r="J1187" s="37"/>
      <c r="K1187" s="37"/>
      <c r="L1187" s="38"/>
      <c r="M1187" s="38"/>
      <c r="N1187" s="38"/>
      <c r="O1187" s="38"/>
      <c r="P1187" s="38"/>
      <c r="Q1187" s="38"/>
      <c r="R1187" s="38"/>
    </row>
    <row r="1188" spans="1:18" ht="18.75" x14ac:dyDescent="0.25">
      <c r="A1188" s="37"/>
      <c r="B1188" s="37"/>
      <c r="C1188" s="97"/>
      <c r="D1188" s="97"/>
      <c r="E1188" s="98"/>
      <c r="F1188" s="37"/>
      <c r="G1188" s="37"/>
      <c r="H1188" s="37"/>
      <c r="I1188" s="37"/>
      <c r="J1188" s="37"/>
      <c r="K1188" s="37"/>
      <c r="L1188" s="38"/>
      <c r="M1188" s="38"/>
      <c r="N1188" s="38"/>
      <c r="O1188" s="38"/>
      <c r="P1188" s="38"/>
      <c r="Q1188" s="38"/>
      <c r="R1188" s="38"/>
    </row>
    <row r="1189" spans="1:18" ht="18.75" x14ac:dyDescent="0.25">
      <c r="A1189" s="37"/>
      <c r="B1189" s="37"/>
      <c r="C1189" s="97"/>
      <c r="D1189" s="97"/>
      <c r="E1189" s="98"/>
      <c r="F1189" s="37"/>
      <c r="G1189" s="37"/>
      <c r="H1189" s="37"/>
      <c r="I1189" s="37"/>
      <c r="J1189" s="37"/>
      <c r="K1189" s="37"/>
      <c r="L1189" s="38"/>
      <c r="M1189" s="38"/>
      <c r="N1189" s="38"/>
      <c r="O1189" s="38"/>
      <c r="P1189" s="38"/>
      <c r="Q1189" s="38"/>
      <c r="R1189" s="38"/>
    </row>
    <row r="1190" spans="1:18" ht="18.75" x14ac:dyDescent="0.25">
      <c r="A1190" s="37"/>
      <c r="B1190" s="37"/>
      <c r="C1190" s="97"/>
      <c r="D1190" s="97"/>
      <c r="E1190" s="98"/>
      <c r="F1190" s="37"/>
      <c r="G1190" s="37"/>
      <c r="H1190" s="37"/>
      <c r="I1190" s="37"/>
      <c r="J1190" s="37"/>
      <c r="K1190" s="37"/>
      <c r="L1190" s="38"/>
      <c r="M1190" s="38"/>
      <c r="N1190" s="38"/>
      <c r="O1190" s="38"/>
      <c r="P1190" s="38"/>
      <c r="Q1190" s="38"/>
      <c r="R1190" s="38"/>
    </row>
    <row r="1191" spans="1:18" ht="18.75" x14ac:dyDescent="0.25">
      <c r="A1191" s="37"/>
      <c r="B1191" s="37"/>
      <c r="C1191" s="97"/>
      <c r="D1191" s="97"/>
      <c r="E1191" s="98"/>
      <c r="F1191" s="37"/>
      <c r="G1191" s="37"/>
      <c r="H1191" s="37"/>
      <c r="I1191" s="37"/>
      <c r="J1191" s="37"/>
      <c r="K1191" s="37"/>
      <c r="L1191" s="38"/>
      <c r="M1191" s="38"/>
      <c r="N1191" s="38"/>
      <c r="O1191" s="38"/>
      <c r="P1191" s="38"/>
      <c r="Q1191" s="38"/>
      <c r="R1191" s="38"/>
    </row>
    <row r="1192" spans="1:18" ht="18.75" x14ac:dyDescent="0.25">
      <c r="A1192" s="37"/>
      <c r="B1192" s="37"/>
      <c r="C1192" s="97"/>
      <c r="D1192" s="97"/>
      <c r="E1192" s="98"/>
      <c r="F1192" s="37"/>
      <c r="G1192" s="37"/>
      <c r="H1192" s="37"/>
      <c r="I1192" s="37"/>
      <c r="J1192" s="37"/>
      <c r="K1192" s="37"/>
      <c r="L1192" s="38"/>
      <c r="M1192" s="38"/>
      <c r="N1192" s="38"/>
      <c r="O1192" s="38"/>
      <c r="P1192" s="38"/>
      <c r="Q1192" s="38"/>
      <c r="R1192" s="38"/>
    </row>
    <row r="1193" spans="1:18" ht="18.75" x14ac:dyDescent="0.25">
      <c r="A1193" s="37"/>
      <c r="B1193" s="37"/>
      <c r="C1193" s="97"/>
      <c r="D1193" s="97"/>
      <c r="E1193" s="98"/>
      <c r="F1193" s="37"/>
      <c r="G1193" s="37"/>
      <c r="H1193" s="37"/>
      <c r="I1193" s="37"/>
      <c r="J1193" s="37"/>
      <c r="K1193" s="37"/>
      <c r="L1193" s="38"/>
      <c r="M1193" s="38"/>
      <c r="N1193" s="38"/>
      <c r="O1193" s="38"/>
      <c r="P1193" s="38"/>
      <c r="Q1193" s="38"/>
      <c r="R1193" s="38"/>
    </row>
    <row r="1194" spans="1:18" ht="18.75" x14ac:dyDescent="0.25">
      <c r="A1194" s="37"/>
      <c r="B1194" s="37"/>
      <c r="C1194" s="97"/>
      <c r="D1194" s="97"/>
      <c r="E1194" s="98"/>
      <c r="F1194" s="37"/>
      <c r="G1194" s="37"/>
      <c r="H1194" s="37"/>
      <c r="I1194" s="37"/>
      <c r="J1194" s="37"/>
      <c r="K1194" s="37"/>
      <c r="L1194" s="38"/>
      <c r="M1194" s="38"/>
      <c r="N1194" s="38"/>
      <c r="O1194" s="38"/>
      <c r="P1194" s="38"/>
      <c r="Q1194" s="38"/>
      <c r="R1194" s="38"/>
    </row>
    <row r="1195" spans="1:18" ht="18.75" x14ac:dyDescent="0.25">
      <c r="A1195" s="37"/>
      <c r="B1195" s="37"/>
      <c r="C1195" s="97"/>
      <c r="D1195" s="97"/>
      <c r="E1195" s="98"/>
      <c r="F1195" s="37"/>
      <c r="G1195" s="37"/>
      <c r="H1195" s="37"/>
      <c r="I1195" s="37"/>
      <c r="J1195" s="37"/>
      <c r="K1195" s="37"/>
      <c r="L1195" s="38"/>
      <c r="M1195" s="38"/>
      <c r="N1195" s="38"/>
      <c r="O1195" s="38"/>
      <c r="P1195" s="38"/>
      <c r="Q1195" s="38"/>
      <c r="R1195" s="38"/>
    </row>
    <row r="1196" spans="1:18" ht="18.75" x14ac:dyDescent="0.25">
      <c r="A1196" s="37"/>
      <c r="B1196" s="37"/>
      <c r="C1196" s="97"/>
      <c r="D1196" s="97"/>
      <c r="E1196" s="98"/>
      <c r="F1196" s="37"/>
      <c r="G1196" s="37"/>
      <c r="H1196" s="37"/>
      <c r="I1196" s="37"/>
      <c r="J1196" s="37"/>
      <c r="K1196" s="37"/>
      <c r="L1196" s="38"/>
      <c r="M1196" s="38"/>
      <c r="N1196" s="38"/>
      <c r="O1196" s="38"/>
      <c r="P1196" s="38"/>
      <c r="Q1196" s="38"/>
      <c r="R1196" s="38"/>
    </row>
    <row r="1197" spans="1:18" ht="18.75" x14ac:dyDescent="0.25">
      <c r="A1197" s="37"/>
      <c r="B1197" s="37"/>
      <c r="C1197" s="97"/>
      <c r="D1197" s="97"/>
      <c r="E1197" s="98"/>
      <c r="F1197" s="37"/>
      <c r="G1197" s="37"/>
      <c r="H1197" s="37"/>
      <c r="I1197" s="37"/>
      <c r="J1197" s="37"/>
      <c r="K1197" s="37"/>
      <c r="L1197" s="38"/>
      <c r="M1197" s="38"/>
      <c r="N1197" s="38"/>
      <c r="O1197" s="38"/>
      <c r="P1197" s="38"/>
      <c r="Q1197" s="38"/>
      <c r="R1197" s="38"/>
    </row>
    <row r="1198" spans="1:18" ht="18.75" x14ac:dyDescent="0.25">
      <c r="A1198" s="37"/>
      <c r="B1198" s="37"/>
      <c r="C1198" s="97"/>
      <c r="D1198" s="97"/>
      <c r="E1198" s="98"/>
      <c r="F1198" s="37"/>
      <c r="G1198" s="37"/>
      <c r="H1198" s="37"/>
      <c r="I1198" s="37"/>
      <c r="J1198" s="37"/>
      <c r="K1198" s="37"/>
      <c r="L1198" s="38"/>
      <c r="M1198" s="38"/>
      <c r="N1198" s="38"/>
      <c r="O1198" s="38"/>
      <c r="P1198" s="38"/>
      <c r="Q1198" s="38"/>
      <c r="R1198" s="38"/>
    </row>
    <row r="1199" spans="1:18" ht="18.75" x14ac:dyDescent="0.25">
      <c r="A1199" s="37"/>
      <c r="B1199" s="37"/>
      <c r="C1199" s="97"/>
      <c r="D1199" s="97"/>
      <c r="E1199" s="98"/>
      <c r="F1199" s="37"/>
      <c r="G1199" s="37"/>
      <c r="H1199" s="37"/>
      <c r="I1199" s="37"/>
      <c r="J1199" s="37"/>
      <c r="K1199" s="37"/>
      <c r="L1199" s="38"/>
      <c r="M1199" s="38"/>
      <c r="N1199" s="38"/>
      <c r="O1199" s="38"/>
      <c r="P1199" s="38"/>
      <c r="Q1199" s="38"/>
      <c r="R1199" s="38"/>
    </row>
    <row r="1200" spans="1:18" ht="18.75" x14ac:dyDescent="0.25">
      <c r="A1200" s="37"/>
      <c r="B1200" s="37"/>
      <c r="C1200" s="97"/>
      <c r="D1200" s="97"/>
      <c r="E1200" s="98"/>
      <c r="F1200" s="37"/>
      <c r="G1200" s="37"/>
      <c r="H1200" s="37"/>
      <c r="I1200" s="37"/>
      <c r="J1200" s="37"/>
      <c r="K1200" s="37"/>
      <c r="L1200" s="38"/>
      <c r="M1200" s="38"/>
      <c r="N1200" s="38"/>
      <c r="O1200" s="38"/>
      <c r="P1200" s="38"/>
      <c r="Q1200" s="38"/>
      <c r="R1200" s="38"/>
    </row>
    <row r="1201" spans="1:18" ht="18.75" x14ac:dyDescent="0.25">
      <c r="A1201" s="37"/>
      <c r="B1201" s="37"/>
      <c r="C1201" s="97"/>
      <c r="D1201" s="97"/>
      <c r="E1201" s="98"/>
      <c r="F1201" s="37"/>
      <c r="G1201" s="37"/>
      <c r="H1201" s="37"/>
      <c r="I1201" s="37"/>
      <c r="J1201" s="37"/>
      <c r="K1201" s="37"/>
      <c r="L1201" s="38"/>
      <c r="M1201" s="38"/>
      <c r="N1201" s="38"/>
      <c r="O1201" s="38"/>
      <c r="P1201" s="38"/>
      <c r="Q1201" s="38"/>
      <c r="R1201" s="38"/>
    </row>
    <row r="1202" spans="1:18" ht="18.75" x14ac:dyDescent="0.25">
      <c r="A1202" s="37"/>
      <c r="B1202" s="37"/>
      <c r="C1202" s="97"/>
      <c r="D1202" s="97"/>
      <c r="E1202" s="98"/>
      <c r="F1202" s="37"/>
      <c r="G1202" s="37"/>
      <c r="H1202" s="37"/>
      <c r="I1202" s="37"/>
      <c r="J1202" s="37"/>
      <c r="K1202" s="37"/>
      <c r="L1202" s="38"/>
      <c r="M1202" s="38"/>
      <c r="N1202" s="38"/>
      <c r="O1202" s="38"/>
      <c r="P1202" s="38"/>
      <c r="Q1202" s="38"/>
      <c r="R1202" s="38"/>
    </row>
    <row r="1203" spans="1:18" ht="18.75" x14ac:dyDescent="0.25">
      <c r="A1203" s="37"/>
      <c r="B1203" s="37"/>
      <c r="C1203" s="97"/>
      <c r="D1203" s="97"/>
      <c r="E1203" s="98"/>
      <c r="F1203" s="37"/>
      <c r="G1203" s="37"/>
      <c r="H1203" s="37"/>
      <c r="I1203" s="37"/>
      <c r="J1203" s="37"/>
      <c r="K1203" s="37"/>
      <c r="L1203" s="38"/>
      <c r="M1203" s="38"/>
      <c r="N1203" s="38"/>
      <c r="O1203" s="38"/>
      <c r="P1203" s="38"/>
      <c r="Q1203" s="38"/>
      <c r="R1203" s="38"/>
    </row>
    <row r="1204" spans="1:18" ht="18.75" x14ac:dyDescent="0.25">
      <c r="A1204" s="37"/>
      <c r="B1204" s="37"/>
      <c r="C1204" s="97"/>
      <c r="D1204" s="97"/>
      <c r="E1204" s="98"/>
      <c r="F1204" s="37"/>
      <c r="G1204" s="37"/>
      <c r="H1204" s="37"/>
      <c r="I1204" s="37"/>
      <c r="J1204" s="37"/>
      <c r="K1204" s="37"/>
      <c r="L1204" s="38"/>
      <c r="M1204" s="38"/>
      <c r="N1204" s="38"/>
      <c r="O1204" s="38"/>
      <c r="P1204" s="38"/>
      <c r="Q1204" s="38"/>
      <c r="R1204" s="38"/>
    </row>
    <row r="1205" spans="1:18" ht="18.75" x14ac:dyDescent="0.25">
      <c r="A1205" s="37"/>
      <c r="B1205" s="37"/>
      <c r="C1205" s="97"/>
      <c r="D1205" s="97"/>
      <c r="E1205" s="98"/>
      <c r="F1205" s="37"/>
      <c r="G1205" s="37"/>
      <c r="H1205" s="37"/>
      <c r="I1205" s="37"/>
      <c r="J1205" s="37"/>
      <c r="K1205" s="37"/>
      <c r="L1205" s="38"/>
      <c r="M1205" s="38"/>
      <c r="N1205" s="38"/>
      <c r="O1205" s="38"/>
      <c r="P1205" s="38"/>
      <c r="Q1205" s="38"/>
      <c r="R1205" s="38"/>
    </row>
    <row r="1206" spans="1:18" ht="18.75" x14ac:dyDescent="0.25">
      <c r="A1206" s="37"/>
      <c r="B1206" s="37"/>
      <c r="C1206" s="97"/>
      <c r="D1206" s="97"/>
      <c r="E1206" s="98"/>
      <c r="F1206" s="37"/>
      <c r="G1206" s="37"/>
      <c r="H1206" s="37"/>
      <c r="I1206" s="37"/>
      <c r="J1206" s="37"/>
      <c r="K1206" s="37"/>
      <c r="L1206" s="38"/>
      <c r="M1206" s="38"/>
      <c r="N1206" s="38"/>
      <c r="O1206" s="38"/>
      <c r="P1206" s="38"/>
      <c r="Q1206" s="38"/>
      <c r="R1206" s="38"/>
    </row>
    <row r="1207" spans="1:18" ht="18.75" x14ac:dyDescent="0.25">
      <c r="A1207" s="37"/>
      <c r="B1207" s="37"/>
      <c r="C1207" s="97"/>
      <c r="D1207" s="97"/>
      <c r="E1207" s="98"/>
      <c r="F1207" s="37"/>
      <c r="G1207" s="37"/>
      <c r="H1207" s="37"/>
      <c r="I1207" s="37"/>
      <c r="J1207" s="37"/>
      <c r="K1207" s="37"/>
      <c r="L1207" s="38"/>
      <c r="M1207" s="38"/>
      <c r="N1207" s="38"/>
      <c r="O1207" s="38"/>
      <c r="P1207" s="38"/>
      <c r="Q1207" s="38"/>
      <c r="R1207" s="38"/>
    </row>
    <row r="1208" spans="1:18" ht="18.75" x14ac:dyDescent="0.25">
      <c r="A1208" s="37"/>
      <c r="B1208" s="37"/>
      <c r="C1208" s="97"/>
      <c r="D1208" s="97"/>
      <c r="E1208" s="98"/>
      <c r="F1208" s="37"/>
      <c r="G1208" s="37"/>
      <c r="H1208" s="37"/>
      <c r="I1208" s="37"/>
      <c r="J1208" s="37"/>
      <c r="K1208" s="37"/>
      <c r="L1208" s="38"/>
      <c r="M1208" s="38"/>
      <c r="N1208" s="38"/>
      <c r="O1208" s="38"/>
      <c r="P1208" s="38"/>
      <c r="Q1208" s="38"/>
      <c r="R1208" s="38"/>
    </row>
    <row r="1209" spans="1:18" ht="18.75" x14ac:dyDescent="0.25">
      <c r="A1209" s="37"/>
      <c r="B1209" s="37"/>
      <c r="C1209" s="97"/>
      <c r="D1209" s="97"/>
      <c r="E1209" s="98"/>
      <c r="F1209" s="37"/>
      <c r="G1209" s="37"/>
      <c r="H1209" s="37"/>
      <c r="I1209" s="37"/>
      <c r="J1209" s="37"/>
      <c r="K1209" s="37"/>
      <c r="L1209" s="38"/>
      <c r="M1209" s="38"/>
      <c r="N1209" s="38"/>
      <c r="O1209" s="38"/>
      <c r="P1209" s="38"/>
      <c r="Q1209" s="38"/>
      <c r="R1209" s="38"/>
    </row>
    <row r="1210" spans="1:18" ht="18.75" x14ac:dyDescent="0.25">
      <c r="A1210" s="37"/>
      <c r="B1210" s="37"/>
      <c r="C1210" s="97"/>
      <c r="D1210" s="97"/>
      <c r="E1210" s="98"/>
      <c r="F1210" s="37"/>
      <c r="G1210" s="37"/>
      <c r="H1210" s="37"/>
      <c r="I1210" s="37"/>
      <c r="J1210" s="37"/>
      <c r="K1210" s="37"/>
      <c r="L1210" s="38"/>
      <c r="M1210" s="38"/>
      <c r="N1210" s="38"/>
      <c r="O1210" s="38"/>
      <c r="P1210" s="38"/>
      <c r="Q1210" s="38"/>
      <c r="R1210" s="38"/>
    </row>
    <row r="1211" spans="1:18" ht="18.75" x14ac:dyDescent="0.25">
      <c r="A1211" s="37"/>
      <c r="B1211" s="37"/>
      <c r="C1211" s="97"/>
      <c r="D1211" s="97"/>
      <c r="E1211" s="98"/>
      <c r="F1211" s="37"/>
      <c r="G1211" s="37"/>
      <c r="H1211" s="37"/>
      <c r="I1211" s="37"/>
      <c r="J1211" s="37"/>
      <c r="K1211" s="37"/>
      <c r="L1211" s="38"/>
      <c r="M1211" s="38"/>
      <c r="N1211" s="38"/>
      <c r="O1211" s="38"/>
      <c r="P1211" s="38"/>
      <c r="Q1211" s="38"/>
      <c r="R1211" s="38"/>
    </row>
    <row r="1212" spans="1:18" ht="18.75" x14ac:dyDescent="0.25">
      <c r="A1212" s="37"/>
      <c r="B1212" s="37"/>
      <c r="C1212" s="97"/>
      <c r="D1212" s="97"/>
      <c r="E1212" s="98"/>
      <c r="F1212" s="37"/>
      <c r="G1212" s="37"/>
      <c r="H1212" s="37"/>
      <c r="I1212" s="37"/>
      <c r="J1212" s="37"/>
      <c r="K1212" s="37"/>
      <c r="L1212" s="38"/>
      <c r="M1212" s="38"/>
      <c r="N1212" s="38"/>
      <c r="O1212" s="38"/>
      <c r="P1212" s="38"/>
      <c r="Q1212" s="38"/>
      <c r="R1212" s="38"/>
    </row>
    <row r="1213" spans="1:18" ht="18.75" x14ac:dyDescent="0.25">
      <c r="A1213" s="37"/>
      <c r="B1213" s="37"/>
      <c r="C1213" s="97"/>
      <c r="D1213" s="97"/>
      <c r="E1213" s="98"/>
      <c r="F1213" s="37"/>
      <c r="G1213" s="37"/>
      <c r="H1213" s="37"/>
      <c r="I1213" s="37"/>
      <c r="J1213" s="37"/>
      <c r="K1213" s="37"/>
      <c r="L1213" s="38"/>
      <c r="M1213" s="38"/>
      <c r="N1213" s="38"/>
      <c r="O1213" s="38"/>
      <c r="P1213" s="38"/>
      <c r="Q1213" s="38"/>
      <c r="R1213" s="38"/>
    </row>
    <row r="1214" spans="1:18" ht="18.75" x14ac:dyDescent="0.25">
      <c r="A1214" s="37"/>
      <c r="B1214" s="37"/>
      <c r="C1214" s="97"/>
      <c r="D1214" s="97"/>
      <c r="E1214" s="98"/>
      <c r="F1214" s="37"/>
      <c r="G1214" s="37"/>
      <c r="H1214" s="37"/>
      <c r="I1214" s="37"/>
      <c r="J1214" s="37"/>
      <c r="K1214" s="37"/>
      <c r="L1214" s="38"/>
      <c r="M1214" s="38"/>
      <c r="N1214" s="38"/>
      <c r="O1214" s="38"/>
      <c r="P1214" s="38"/>
      <c r="Q1214" s="38"/>
      <c r="R1214" s="38"/>
    </row>
    <row r="1215" spans="1:18" ht="18.75" x14ac:dyDescent="0.25">
      <c r="A1215" s="37"/>
      <c r="B1215" s="37"/>
      <c r="C1215" s="97"/>
      <c r="D1215" s="97"/>
      <c r="E1215" s="98"/>
      <c r="F1215" s="37"/>
      <c r="G1215" s="37"/>
      <c r="H1215" s="37"/>
      <c r="I1215" s="37"/>
      <c r="J1215" s="37"/>
      <c r="K1215" s="37"/>
      <c r="L1215" s="38"/>
      <c r="M1215" s="38"/>
      <c r="N1215" s="38"/>
      <c r="O1215" s="38"/>
      <c r="P1215" s="38"/>
      <c r="Q1215" s="38"/>
      <c r="R1215" s="38"/>
    </row>
    <row r="1216" spans="1:18" ht="18.75" x14ac:dyDescent="0.25">
      <c r="A1216" s="37"/>
      <c r="B1216" s="37"/>
      <c r="C1216" s="97"/>
      <c r="D1216" s="97"/>
      <c r="E1216" s="98"/>
      <c r="F1216" s="37"/>
      <c r="G1216" s="37"/>
      <c r="H1216" s="37"/>
      <c r="I1216" s="37"/>
      <c r="J1216" s="37"/>
      <c r="K1216" s="37"/>
      <c r="L1216" s="38"/>
      <c r="M1216" s="38"/>
      <c r="N1216" s="38"/>
      <c r="O1216" s="38"/>
      <c r="P1216" s="38"/>
      <c r="Q1216" s="38"/>
      <c r="R1216" s="38"/>
    </row>
    <row r="1217" spans="1:18" ht="18.75" x14ac:dyDescent="0.25">
      <c r="A1217" s="37"/>
      <c r="B1217" s="37"/>
      <c r="C1217" s="97"/>
      <c r="D1217" s="97"/>
      <c r="E1217" s="98"/>
      <c r="F1217" s="37"/>
      <c r="G1217" s="37"/>
      <c r="H1217" s="37"/>
      <c r="I1217" s="37"/>
      <c r="J1217" s="37"/>
      <c r="K1217" s="37"/>
      <c r="L1217" s="38"/>
      <c r="M1217" s="38"/>
      <c r="N1217" s="38"/>
      <c r="O1217" s="38"/>
      <c r="P1217" s="38"/>
      <c r="Q1217" s="38"/>
      <c r="R1217" s="38"/>
    </row>
    <row r="1218" spans="1:18" ht="18.75" x14ac:dyDescent="0.25">
      <c r="A1218" s="37"/>
      <c r="B1218" s="37"/>
      <c r="C1218" s="97"/>
      <c r="D1218" s="97"/>
      <c r="E1218" s="98"/>
      <c r="F1218" s="37"/>
      <c r="G1218" s="37"/>
      <c r="H1218" s="37"/>
      <c r="I1218" s="37"/>
      <c r="J1218" s="37"/>
      <c r="K1218" s="37"/>
      <c r="L1218" s="38"/>
      <c r="M1218" s="38"/>
      <c r="N1218" s="38"/>
      <c r="O1218" s="38"/>
      <c r="P1218" s="38"/>
      <c r="Q1218" s="38"/>
      <c r="R1218" s="38"/>
    </row>
    <row r="1219" spans="1:18" ht="18.75" x14ac:dyDescent="0.25">
      <c r="A1219" s="37"/>
      <c r="B1219" s="37"/>
      <c r="C1219" s="97"/>
      <c r="D1219" s="97"/>
      <c r="E1219" s="98"/>
      <c r="F1219" s="37"/>
      <c r="G1219" s="37"/>
      <c r="H1219" s="37"/>
      <c r="I1219" s="37"/>
      <c r="J1219" s="37"/>
      <c r="K1219" s="37"/>
      <c r="L1219" s="38"/>
      <c r="M1219" s="38"/>
      <c r="N1219" s="38"/>
      <c r="O1219" s="38"/>
      <c r="P1219" s="38"/>
      <c r="Q1219" s="38"/>
      <c r="R1219" s="38"/>
    </row>
    <row r="1220" spans="1:18" ht="18.75" x14ac:dyDescent="0.25">
      <c r="A1220" s="37"/>
      <c r="B1220" s="37"/>
      <c r="C1220" s="97"/>
      <c r="D1220" s="97"/>
      <c r="E1220" s="98"/>
      <c r="F1220" s="37"/>
      <c r="G1220" s="37"/>
      <c r="H1220" s="37"/>
      <c r="I1220" s="37"/>
      <c r="J1220" s="37"/>
      <c r="K1220" s="37"/>
      <c r="L1220" s="38"/>
      <c r="M1220" s="38"/>
      <c r="N1220" s="38"/>
      <c r="O1220" s="38"/>
      <c r="P1220" s="38"/>
      <c r="Q1220" s="38"/>
      <c r="R1220" s="38"/>
    </row>
    <row r="1221" spans="1:18" ht="18.75" x14ac:dyDescent="0.25">
      <c r="A1221" s="37"/>
      <c r="B1221" s="37"/>
      <c r="C1221" s="97"/>
      <c r="D1221" s="97"/>
      <c r="E1221" s="98"/>
      <c r="F1221" s="37"/>
      <c r="G1221" s="37"/>
      <c r="H1221" s="37"/>
      <c r="I1221" s="37"/>
      <c r="J1221" s="37"/>
      <c r="K1221" s="37"/>
      <c r="L1221" s="38"/>
      <c r="M1221" s="38"/>
      <c r="N1221" s="38"/>
      <c r="O1221" s="38"/>
      <c r="P1221" s="38"/>
      <c r="Q1221" s="38"/>
      <c r="R1221" s="38"/>
    </row>
    <row r="1222" spans="1:18" ht="18.75" x14ac:dyDescent="0.25">
      <c r="A1222" s="37"/>
      <c r="B1222" s="37"/>
      <c r="C1222" s="97"/>
      <c r="D1222" s="97"/>
      <c r="E1222" s="98"/>
      <c r="F1222" s="37"/>
      <c r="G1222" s="37"/>
      <c r="H1222" s="37"/>
      <c r="I1222" s="37"/>
      <c r="J1222" s="37"/>
      <c r="K1222" s="37"/>
      <c r="L1222" s="38"/>
      <c r="M1222" s="38"/>
      <c r="N1222" s="38"/>
      <c r="O1222" s="38"/>
      <c r="P1222" s="38"/>
      <c r="Q1222" s="38"/>
      <c r="R1222" s="38"/>
    </row>
    <row r="1223" spans="1:18" ht="18.75" x14ac:dyDescent="0.25">
      <c r="A1223" s="37"/>
      <c r="B1223" s="37"/>
      <c r="C1223" s="97"/>
      <c r="D1223" s="97"/>
      <c r="E1223" s="98"/>
      <c r="F1223" s="37"/>
      <c r="G1223" s="37"/>
      <c r="H1223" s="37"/>
      <c r="I1223" s="37"/>
      <c r="J1223" s="37"/>
      <c r="K1223" s="37"/>
      <c r="L1223" s="38"/>
      <c r="M1223" s="38"/>
      <c r="N1223" s="38"/>
      <c r="O1223" s="38"/>
      <c r="P1223" s="38"/>
      <c r="Q1223" s="38"/>
      <c r="R1223" s="38"/>
    </row>
    <row r="1224" spans="1:18" ht="18.75" x14ac:dyDescent="0.25">
      <c r="A1224" s="37"/>
      <c r="B1224" s="37"/>
      <c r="C1224" s="97"/>
      <c r="D1224" s="97"/>
      <c r="E1224" s="98"/>
      <c r="F1224" s="37"/>
      <c r="G1224" s="37"/>
      <c r="H1224" s="37"/>
      <c r="I1224" s="37"/>
      <c r="J1224" s="37"/>
      <c r="K1224" s="37"/>
      <c r="L1224" s="38"/>
      <c r="M1224" s="38"/>
      <c r="N1224" s="38"/>
      <c r="O1224" s="38"/>
      <c r="P1224" s="38"/>
      <c r="Q1224" s="38"/>
      <c r="R1224" s="38"/>
    </row>
    <row r="1225" spans="1:18" ht="18.75" x14ac:dyDescent="0.25">
      <c r="A1225" s="37"/>
      <c r="B1225" s="37"/>
      <c r="C1225" s="97"/>
      <c r="D1225" s="97"/>
      <c r="E1225" s="98"/>
      <c r="F1225" s="37"/>
      <c r="G1225" s="37"/>
      <c r="H1225" s="37"/>
      <c r="I1225" s="37"/>
      <c r="J1225" s="37"/>
      <c r="K1225" s="37"/>
      <c r="L1225" s="38"/>
      <c r="M1225" s="38"/>
      <c r="N1225" s="38"/>
      <c r="O1225" s="38"/>
      <c r="P1225" s="38"/>
      <c r="Q1225" s="38"/>
      <c r="R1225" s="38"/>
    </row>
    <row r="1226" spans="1:18" ht="18.75" x14ac:dyDescent="0.25">
      <c r="A1226" s="37"/>
      <c r="B1226" s="37"/>
      <c r="C1226" s="97"/>
      <c r="D1226" s="97"/>
      <c r="E1226" s="98"/>
      <c r="F1226" s="37"/>
      <c r="G1226" s="37"/>
      <c r="H1226" s="37"/>
      <c r="I1226" s="37"/>
      <c r="J1226" s="37"/>
      <c r="K1226" s="37"/>
      <c r="L1226" s="38"/>
      <c r="M1226" s="38"/>
      <c r="N1226" s="38"/>
      <c r="O1226" s="38"/>
      <c r="P1226" s="38"/>
      <c r="Q1226" s="38"/>
      <c r="R1226" s="38"/>
    </row>
    <row r="1227" spans="1:18" ht="18.75" x14ac:dyDescent="0.25">
      <c r="A1227" s="37"/>
      <c r="B1227" s="37"/>
      <c r="C1227" s="97"/>
      <c r="D1227" s="97"/>
      <c r="E1227" s="98"/>
      <c r="F1227" s="37"/>
      <c r="G1227" s="37"/>
      <c r="H1227" s="37"/>
      <c r="I1227" s="37"/>
      <c r="J1227" s="37"/>
      <c r="K1227" s="37"/>
      <c r="L1227" s="38"/>
      <c r="M1227" s="38"/>
      <c r="N1227" s="38"/>
      <c r="O1227" s="38"/>
      <c r="P1227" s="38"/>
      <c r="Q1227" s="38"/>
      <c r="R1227" s="38"/>
    </row>
    <row r="1228" spans="1:18" ht="18.75" x14ac:dyDescent="0.25">
      <c r="A1228" s="37"/>
      <c r="B1228" s="37"/>
      <c r="C1228" s="97"/>
      <c r="D1228" s="97"/>
      <c r="E1228" s="98"/>
      <c r="F1228" s="37"/>
      <c r="G1228" s="37"/>
      <c r="H1228" s="37"/>
      <c r="I1228" s="37"/>
      <c r="J1228" s="37"/>
      <c r="K1228" s="37"/>
      <c r="L1228" s="38"/>
      <c r="M1228" s="38"/>
      <c r="N1228" s="38"/>
      <c r="O1228" s="38"/>
      <c r="P1228" s="38"/>
      <c r="Q1228" s="38"/>
      <c r="R1228" s="38"/>
    </row>
    <row r="1229" spans="1:18" ht="18.75" x14ac:dyDescent="0.25">
      <c r="A1229" s="37"/>
      <c r="B1229" s="37"/>
      <c r="C1229" s="97"/>
      <c r="D1229" s="97"/>
      <c r="E1229" s="98"/>
      <c r="F1229" s="37"/>
      <c r="G1229" s="37"/>
      <c r="H1229" s="37"/>
      <c r="I1229" s="37"/>
      <c r="J1229" s="37"/>
      <c r="K1229" s="37"/>
      <c r="L1229" s="38"/>
      <c r="M1229" s="38"/>
      <c r="N1229" s="38"/>
      <c r="O1229" s="38"/>
      <c r="P1229" s="38"/>
      <c r="Q1229" s="38"/>
      <c r="R1229" s="38"/>
    </row>
    <row r="1230" spans="1:18" ht="18.75" x14ac:dyDescent="0.25">
      <c r="A1230" s="37"/>
      <c r="B1230" s="37"/>
      <c r="C1230" s="97"/>
      <c r="D1230" s="97"/>
      <c r="E1230" s="98"/>
      <c r="F1230" s="37"/>
      <c r="G1230" s="37"/>
      <c r="H1230" s="37"/>
      <c r="I1230" s="37"/>
      <c r="J1230" s="37"/>
      <c r="K1230" s="37"/>
      <c r="L1230" s="38"/>
      <c r="M1230" s="38"/>
      <c r="N1230" s="38"/>
      <c r="O1230" s="38"/>
      <c r="P1230" s="38"/>
      <c r="Q1230" s="38"/>
      <c r="R1230" s="38"/>
    </row>
    <row r="1231" spans="1:18" ht="18.75" x14ac:dyDescent="0.25">
      <c r="A1231" s="37"/>
      <c r="B1231" s="37"/>
      <c r="C1231" s="97"/>
      <c r="D1231" s="97"/>
      <c r="E1231" s="98"/>
      <c r="F1231" s="37"/>
      <c r="G1231" s="37"/>
      <c r="H1231" s="37"/>
      <c r="I1231" s="37"/>
      <c r="J1231" s="37"/>
      <c r="K1231" s="37"/>
      <c r="L1231" s="38"/>
      <c r="M1231" s="38"/>
      <c r="N1231" s="38"/>
      <c r="O1231" s="38"/>
      <c r="P1231" s="38"/>
      <c r="Q1231" s="38"/>
      <c r="R1231" s="38"/>
    </row>
    <row r="1232" spans="1:18" ht="18.75" x14ac:dyDescent="0.25">
      <c r="A1232" s="37"/>
      <c r="B1232" s="37"/>
      <c r="C1232" s="97"/>
      <c r="D1232" s="97"/>
      <c r="E1232" s="98"/>
      <c r="F1232" s="37"/>
      <c r="G1232" s="37"/>
      <c r="H1232" s="37"/>
      <c r="I1232" s="37"/>
      <c r="J1232" s="37"/>
      <c r="K1232" s="37"/>
      <c r="L1232" s="38"/>
      <c r="M1232" s="38"/>
      <c r="N1232" s="38"/>
      <c r="O1232" s="38"/>
      <c r="P1232" s="38"/>
      <c r="Q1232" s="38"/>
      <c r="R1232" s="38"/>
    </row>
    <row r="1233" spans="1:18" ht="18.75" x14ac:dyDescent="0.25">
      <c r="A1233" s="37"/>
      <c r="B1233" s="37"/>
      <c r="C1233" s="97"/>
      <c r="D1233" s="97"/>
      <c r="E1233" s="98"/>
      <c r="F1233" s="37"/>
      <c r="G1233" s="37"/>
      <c r="H1233" s="37"/>
      <c r="I1233" s="37"/>
      <c r="J1233" s="37"/>
      <c r="K1233" s="37"/>
      <c r="L1233" s="38"/>
      <c r="M1233" s="38"/>
      <c r="N1233" s="38"/>
      <c r="O1233" s="38"/>
      <c r="P1233" s="38"/>
      <c r="Q1233" s="38"/>
      <c r="R1233" s="38"/>
    </row>
    <row r="1234" spans="1:18" ht="18.75" x14ac:dyDescent="0.25">
      <c r="A1234" s="37"/>
      <c r="B1234" s="37"/>
      <c r="C1234" s="97"/>
      <c r="D1234" s="97"/>
      <c r="E1234" s="98"/>
      <c r="F1234" s="37"/>
      <c r="G1234" s="37"/>
      <c r="H1234" s="37"/>
      <c r="I1234" s="37"/>
      <c r="J1234" s="37"/>
      <c r="K1234" s="37"/>
      <c r="L1234" s="38"/>
      <c r="M1234" s="38"/>
      <c r="N1234" s="38"/>
      <c r="O1234" s="38"/>
      <c r="P1234" s="38"/>
      <c r="Q1234" s="38"/>
      <c r="R1234" s="38"/>
    </row>
    <row r="1235" spans="1:18" ht="18.75" x14ac:dyDescent="0.25">
      <c r="A1235" s="37"/>
      <c r="B1235" s="37"/>
      <c r="C1235" s="97"/>
      <c r="D1235" s="97"/>
      <c r="E1235" s="98"/>
      <c r="F1235" s="37"/>
      <c r="G1235" s="37"/>
      <c r="H1235" s="37"/>
      <c r="I1235" s="37"/>
      <c r="J1235" s="37"/>
      <c r="K1235" s="37"/>
      <c r="L1235" s="38"/>
      <c r="M1235" s="38"/>
      <c r="N1235" s="38"/>
      <c r="O1235" s="38"/>
      <c r="P1235" s="38"/>
      <c r="Q1235" s="38"/>
      <c r="R1235" s="38"/>
    </row>
    <row r="1236" spans="1:18" ht="18.75" x14ac:dyDescent="0.25">
      <c r="A1236" s="37"/>
      <c r="B1236" s="37"/>
      <c r="C1236" s="97"/>
      <c r="D1236" s="97"/>
      <c r="E1236" s="98"/>
      <c r="F1236" s="37"/>
      <c r="G1236" s="37"/>
      <c r="H1236" s="37"/>
      <c r="I1236" s="37"/>
      <c r="J1236" s="37"/>
      <c r="K1236" s="37"/>
      <c r="L1236" s="38"/>
      <c r="M1236" s="38"/>
      <c r="N1236" s="38"/>
      <c r="O1236" s="38"/>
      <c r="P1236" s="38"/>
      <c r="Q1236" s="38"/>
      <c r="R1236" s="38"/>
    </row>
    <row r="1237" spans="1:18" ht="18.75" x14ac:dyDescent="0.25">
      <c r="A1237" s="37"/>
      <c r="B1237" s="37"/>
      <c r="C1237" s="97"/>
      <c r="D1237" s="97"/>
      <c r="E1237" s="98"/>
      <c r="F1237" s="37"/>
      <c r="G1237" s="37"/>
      <c r="H1237" s="37"/>
      <c r="I1237" s="37"/>
      <c r="J1237" s="37"/>
      <c r="K1237" s="37"/>
      <c r="L1237" s="38"/>
      <c r="M1237" s="38"/>
      <c r="N1237" s="38"/>
      <c r="O1237" s="38"/>
      <c r="P1237" s="38"/>
      <c r="Q1237" s="38"/>
      <c r="R1237" s="38"/>
    </row>
    <row r="1238" spans="1:18" ht="18.75" x14ac:dyDescent="0.25">
      <c r="A1238" s="37"/>
      <c r="B1238" s="37"/>
      <c r="C1238" s="97"/>
      <c r="D1238" s="97"/>
      <c r="E1238" s="98"/>
      <c r="F1238" s="37"/>
      <c r="G1238" s="37"/>
      <c r="H1238" s="37"/>
      <c r="I1238" s="37"/>
      <c r="J1238" s="37"/>
      <c r="K1238" s="37"/>
      <c r="L1238" s="38"/>
      <c r="M1238" s="38"/>
      <c r="N1238" s="38"/>
      <c r="O1238" s="38"/>
      <c r="P1238" s="38"/>
      <c r="Q1238" s="38"/>
      <c r="R1238" s="38"/>
    </row>
    <row r="1239" spans="1:18" ht="18.75" x14ac:dyDescent="0.25">
      <c r="A1239" s="37"/>
      <c r="B1239" s="37"/>
      <c r="C1239" s="97"/>
      <c r="D1239" s="97"/>
      <c r="E1239" s="98"/>
      <c r="F1239" s="37"/>
      <c r="G1239" s="37"/>
      <c r="H1239" s="37"/>
      <c r="I1239" s="37"/>
      <c r="J1239" s="37"/>
      <c r="K1239" s="37"/>
      <c r="L1239" s="38"/>
      <c r="M1239" s="38"/>
      <c r="N1239" s="38"/>
      <c r="O1239" s="38"/>
      <c r="P1239" s="38"/>
      <c r="Q1239" s="38"/>
      <c r="R1239" s="38"/>
    </row>
    <row r="1240" spans="1:18" ht="18.75" x14ac:dyDescent="0.25">
      <c r="A1240" s="37"/>
      <c r="B1240" s="37"/>
      <c r="C1240" s="97"/>
      <c r="D1240" s="97"/>
      <c r="E1240" s="98"/>
      <c r="F1240" s="37"/>
      <c r="G1240" s="37"/>
      <c r="H1240" s="37"/>
      <c r="I1240" s="37"/>
      <c r="J1240" s="37"/>
      <c r="K1240" s="37"/>
      <c r="L1240" s="38"/>
      <c r="M1240" s="38"/>
      <c r="N1240" s="38"/>
      <c r="O1240" s="38"/>
      <c r="P1240" s="38"/>
      <c r="Q1240" s="38"/>
      <c r="R1240" s="38"/>
    </row>
    <row r="1241" spans="1:18" ht="18.75" x14ac:dyDescent="0.25">
      <c r="A1241" s="37"/>
      <c r="B1241" s="37"/>
      <c r="C1241" s="97"/>
      <c r="D1241" s="97"/>
      <c r="E1241" s="98"/>
      <c r="F1241" s="37"/>
      <c r="G1241" s="37"/>
      <c r="H1241" s="37"/>
      <c r="I1241" s="37"/>
      <c r="J1241" s="37"/>
      <c r="K1241" s="37"/>
      <c r="L1241" s="38"/>
      <c r="M1241" s="38"/>
      <c r="N1241" s="38"/>
      <c r="O1241" s="38"/>
      <c r="P1241" s="38"/>
      <c r="Q1241" s="38"/>
      <c r="R1241" s="38"/>
    </row>
    <row r="1242" spans="1:18" ht="18.75" x14ac:dyDescent="0.25">
      <c r="A1242" s="37"/>
      <c r="B1242" s="37"/>
      <c r="C1242" s="97"/>
      <c r="D1242" s="97"/>
      <c r="E1242" s="98"/>
      <c r="F1242" s="37"/>
      <c r="G1242" s="37"/>
      <c r="H1242" s="37"/>
      <c r="I1242" s="37"/>
      <c r="J1242" s="37"/>
      <c r="K1242" s="37"/>
      <c r="L1242" s="38"/>
      <c r="M1242" s="38"/>
      <c r="N1242" s="38"/>
      <c r="O1242" s="38"/>
      <c r="P1242" s="38"/>
      <c r="Q1242" s="38"/>
      <c r="R1242" s="38"/>
    </row>
    <row r="1243" spans="1:18" ht="18.75" x14ac:dyDescent="0.25">
      <c r="A1243" s="37"/>
      <c r="B1243" s="37"/>
      <c r="C1243" s="97"/>
      <c r="D1243" s="97"/>
      <c r="E1243" s="98"/>
      <c r="F1243" s="37"/>
      <c r="G1243" s="37"/>
      <c r="H1243" s="37"/>
      <c r="I1243" s="37"/>
      <c r="J1243" s="37"/>
      <c r="K1243" s="37"/>
      <c r="L1243" s="38"/>
      <c r="M1243" s="38"/>
      <c r="N1243" s="38"/>
      <c r="O1243" s="38"/>
      <c r="P1243" s="38"/>
      <c r="Q1243" s="38"/>
      <c r="R1243" s="38"/>
    </row>
    <row r="1244" spans="1:18" ht="18.75" x14ac:dyDescent="0.25">
      <c r="A1244" s="37"/>
      <c r="B1244" s="37"/>
      <c r="C1244" s="97"/>
      <c r="D1244" s="97"/>
      <c r="E1244" s="98"/>
      <c r="F1244" s="37"/>
      <c r="G1244" s="37"/>
      <c r="H1244" s="37"/>
      <c r="I1244" s="37"/>
      <c r="J1244" s="37"/>
      <c r="K1244" s="37"/>
      <c r="L1244" s="38"/>
      <c r="M1244" s="38"/>
      <c r="N1244" s="38"/>
      <c r="O1244" s="38"/>
      <c r="P1244" s="38"/>
      <c r="Q1244" s="38"/>
      <c r="R1244" s="38"/>
    </row>
    <row r="1245" spans="1:18" ht="18.75" x14ac:dyDescent="0.25">
      <c r="A1245" s="37"/>
      <c r="B1245" s="37"/>
      <c r="C1245" s="97"/>
      <c r="D1245" s="97"/>
      <c r="E1245" s="98"/>
      <c r="F1245" s="37"/>
      <c r="G1245" s="37"/>
      <c r="H1245" s="37"/>
      <c r="I1245" s="37"/>
      <c r="J1245" s="37"/>
      <c r="K1245" s="37"/>
      <c r="L1245" s="38"/>
      <c r="M1245" s="38"/>
      <c r="N1245" s="38"/>
      <c r="O1245" s="38"/>
      <c r="P1245" s="38"/>
      <c r="Q1245" s="38"/>
      <c r="R1245" s="38"/>
    </row>
    <row r="1246" spans="1:18" ht="18.75" x14ac:dyDescent="0.25">
      <c r="A1246" s="37"/>
      <c r="B1246" s="37"/>
      <c r="C1246" s="97"/>
      <c r="D1246" s="97"/>
      <c r="E1246" s="98"/>
      <c r="F1246" s="37"/>
      <c r="G1246" s="37"/>
      <c r="H1246" s="37"/>
      <c r="I1246" s="37"/>
      <c r="J1246" s="37"/>
      <c r="K1246" s="37"/>
      <c r="L1246" s="38"/>
      <c r="M1246" s="38"/>
      <c r="N1246" s="38"/>
      <c r="O1246" s="38"/>
      <c r="P1246" s="38"/>
      <c r="Q1246" s="38"/>
      <c r="R1246" s="38"/>
    </row>
    <row r="1247" spans="1:18" ht="18.75" x14ac:dyDescent="0.25">
      <c r="A1247" s="37"/>
      <c r="B1247" s="37"/>
      <c r="C1247" s="97"/>
      <c r="D1247" s="97"/>
      <c r="E1247" s="98"/>
      <c r="F1247" s="37"/>
      <c r="G1247" s="37"/>
      <c r="H1247" s="37"/>
      <c r="I1247" s="37"/>
      <c r="J1247" s="37"/>
      <c r="K1247" s="37"/>
      <c r="L1247" s="38"/>
      <c r="M1247" s="38"/>
      <c r="N1247" s="38"/>
      <c r="O1247" s="38"/>
      <c r="P1247" s="38"/>
      <c r="Q1247" s="38"/>
      <c r="R1247" s="38"/>
    </row>
    <row r="1248" spans="1:18" ht="18.75" x14ac:dyDescent="0.25">
      <c r="A1248" s="37"/>
      <c r="B1248" s="37"/>
      <c r="C1248" s="97"/>
      <c r="D1248" s="97"/>
      <c r="E1248" s="98"/>
      <c r="F1248" s="37"/>
      <c r="G1248" s="37"/>
      <c r="H1248" s="37"/>
      <c r="I1248" s="37"/>
      <c r="J1248" s="37"/>
      <c r="K1248" s="37"/>
      <c r="L1248" s="38"/>
      <c r="M1248" s="38"/>
      <c r="N1248" s="38"/>
      <c r="O1248" s="38"/>
      <c r="P1248" s="38"/>
      <c r="Q1248" s="38"/>
      <c r="R1248" s="38"/>
    </row>
    <row r="1249" spans="1:18" ht="18.75" x14ac:dyDescent="0.25">
      <c r="A1249" s="37"/>
      <c r="B1249" s="37"/>
      <c r="C1249" s="97"/>
      <c r="D1249" s="97"/>
      <c r="E1249" s="98"/>
      <c r="F1249" s="37"/>
      <c r="G1249" s="37"/>
      <c r="H1249" s="37"/>
      <c r="I1249" s="37"/>
      <c r="J1249" s="37"/>
      <c r="K1249" s="37"/>
      <c r="L1249" s="38"/>
      <c r="M1249" s="38"/>
      <c r="N1249" s="38"/>
      <c r="O1249" s="38"/>
      <c r="P1249" s="38"/>
      <c r="Q1249" s="38"/>
      <c r="R1249" s="38"/>
    </row>
    <row r="1250" spans="1:18" ht="18.75" x14ac:dyDescent="0.25">
      <c r="A1250" s="37"/>
      <c r="B1250" s="37"/>
      <c r="C1250" s="97"/>
      <c r="D1250" s="97"/>
      <c r="E1250" s="98"/>
      <c r="F1250" s="37"/>
      <c r="G1250" s="37"/>
      <c r="H1250" s="37"/>
      <c r="I1250" s="37"/>
      <c r="J1250" s="37"/>
      <c r="K1250" s="37"/>
      <c r="L1250" s="38"/>
      <c r="M1250" s="38"/>
      <c r="N1250" s="38"/>
      <c r="O1250" s="38"/>
      <c r="P1250" s="38"/>
      <c r="Q1250" s="38"/>
      <c r="R1250" s="38"/>
    </row>
    <row r="1251" spans="1:18" ht="18.75" x14ac:dyDescent="0.25">
      <c r="A1251" s="37"/>
      <c r="B1251" s="37"/>
      <c r="C1251" s="97"/>
      <c r="D1251" s="97"/>
      <c r="E1251" s="98"/>
      <c r="F1251" s="37"/>
      <c r="G1251" s="37"/>
      <c r="H1251" s="37"/>
      <c r="I1251" s="37"/>
      <c r="J1251" s="37"/>
      <c r="K1251" s="37"/>
      <c r="L1251" s="38"/>
      <c r="M1251" s="38"/>
      <c r="N1251" s="38"/>
      <c r="O1251" s="38"/>
      <c r="P1251" s="38"/>
      <c r="Q1251" s="38"/>
      <c r="R1251" s="38"/>
    </row>
    <row r="1252" spans="1:18" ht="18.75" x14ac:dyDescent="0.25">
      <c r="A1252" s="37"/>
      <c r="B1252" s="37"/>
      <c r="C1252" s="97"/>
      <c r="D1252" s="97"/>
      <c r="E1252" s="98"/>
      <c r="F1252" s="37"/>
      <c r="G1252" s="37"/>
      <c r="H1252" s="37"/>
      <c r="I1252" s="37"/>
      <c r="J1252" s="37"/>
      <c r="K1252" s="37"/>
      <c r="L1252" s="38"/>
      <c r="M1252" s="38"/>
      <c r="N1252" s="38"/>
      <c r="O1252" s="38"/>
      <c r="P1252" s="38"/>
      <c r="Q1252" s="38"/>
      <c r="R1252" s="38"/>
    </row>
    <row r="1253" spans="1:18" ht="18.75" x14ac:dyDescent="0.25">
      <c r="A1253" s="37"/>
      <c r="B1253" s="37"/>
      <c r="C1253" s="97"/>
      <c r="D1253" s="97"/>
      <c r="E1253" s="98"/>
      <c r="F1253" s="37"/>
      <c r="G1253" s="37"/>
      <c r="H1253" s="37"/>
      <c r="I1253" s="37"/>
      <c r="J1253" s="37"/>
      <c r="K1253" s="37"/>
      <c r="L1253" s="38"/>
      <c r="M1253" s="38"/>
      <c r="N1253" s="38"/>
      <c r="O1253" s="38"/>
      <c r="P1253" s="38"/>
      <c r="Q1253" s="38"/>
      <c r="R1253" s="38"/>
    </row>
    <row r="1254" spans="1:18" ht="18.75" x14ac:dyDescent="0.25">
      <c r="A1254" s="37"/>
      <c r="B1254" s="37"/>
      <c r="C1254" s="97"/>
      <c r="D1254" s="97"/>
      <c r="E1254" s="98"/>
      <c r="F1254" s="37"/>
      <c r="G1254" s="37"/>
      <c r="H1254" s="37"/>
      <c r="I1254" s="37"/>
      <c r="J1254" s="37"/>
      <c r="K1254" s="37"/>
      <c r="L1254" s="38"/>
      <c r="M1254" s="38"/>
      <c r="N1254" s="38"/>
      <c r="O1254" s="38"/>
      <c r="P1254" s="38"/>
      <c r="Q1254" s="38"/>
      <c r="R1254" s="38"/>
    </row>
    <row r="1255" spans="1:18" ht="18.75" x14ac:dyDescent="0.25">
      <c r="A1255" s="37"/>
      <c r="B1255" s="37"/>
      <c r="C1255" s="97"/>
      <c r="D1255" s="97"/>
      <c r="E1255" s="98"/>
      <c r="F1255" s="37"/>
      <c r="G1255" s="37"/>
      <c r="H1255" s="37"/>
      <c r="I1255" s="37"/>
      <c r="J1255" s="37"/>
      <c r="K1255" s="37"/>
      <c r="L1255" s="38"/>
      <c r="M1255" s="38"/>
      <c r="N1255" s="38"/>
      <c r="O1255" s="38"/>
      <c r="P1255" s="38"/>
      <c r="Q1255" s="38"/>
      <c r="R1255" s="38"/>
    </row>
    <row r="1256" spans="1:18" ht="18.75" x14ac:dyDescent="0.25">
      <c r="A1256" s="37"/>
      <c r="B1256" s="37"/>
      <c r="C1256" s="97"/>
      <c r="D1256" s="97"/>
      <c r="E1256" s="98"/>
      <c r="F1256" s="37"/>
      <c r="G1256" s="37"/>
      <c r="H1256" s="37"/>
      <c r="I1256" s="37"/>
      <c r="J1256" s="37"/>
      <c r="K1256" s="37"/>
      <c r="L1256" s="38"/>
      <c r="M1256" s="38"/>
      <c r="N1256" s="38"/>
      <c r="O1256" s="38"/>
      <c r="P1256" s="38"/>
      <c r="Q1256" s="38"/>
      <c r="R1256" s="38"/>
    </row>
    <row r="1257" spans="1:18" ht="18.75" x14ac:dyDescent="0.25">
      <c r="A1257" s="37"/>
      <c r="B1257" s="37"/>
      <c r="C1257" s="97"/>
      <c r="D1257" s="97"/>
      <c r="E1257" s="98"/>
      <c r="F1257" s="37"/>
      <c r="G1257" s="37"/>
      <c r="H1257" s="37"/>
      <c r="I1257" s="37"/>
      <c r="J1257" s="37"/>
      <c r="K1257" s="37"/>
      <c r="L1257" s="38"/>
      <c r="M1257" s="38"/>
      <c r="N1257" s="38"/>
      <c r="O1257" s="38"/>
      <c r="P1257" s="38"/>
      <c r="Q1257" s="38"/>
      <c r="R1257" s="38"/>
    </row>
    <row r="1258" spans="1:18" ht="18.75" x14ac:dyDescent="0.25">
      <c r="A1258" s="37"/>
      <c r="B1258" s="37"/>
      <c r="C1258" s="97"/>
      <c r="D1258" s="97"/>
      <c r="E1258" s="98"/>
      <c r="F1258" s="37"/>
      <c r="G1258" s="37"/>
      <c r="H1258" s="37"/>
      <c r="I1258" s="37"/>
      <c r="J1258" s="37"/>
      <c r="K1258" s="37"/>
      <c r="L1258" s="38"/>
      <c r="M1258" s="38"/>
      <c r="N1258" s="38"/>
      <c r="O1258" s="38"/>
      <c r="P1258" s="38"/>
      <c r="Q1258" s="38"/>
      <c r="R1258" s="38"/>
    </row>
    <row r="1259" spans="1:18" ht="18.75" x14ac:dyDescent="0.25">
      <c r="A1259" s="37"/>
      <c r="B1259" s="37"/>
      <c r="C1259" s="97"/>
      <c r="D1259" s="97"/>
      <c r="E1259" s="98"/>
      <c r="F1259" s="37"/>
      <c r="G1259" s="37"/>
      <c r="H1259" s="37"/>
      <c r="I1259" s="37"/>
      <c r="J1259" s="37"/>
      <c r="K1259" s="37"/>
      <c r="L1259" s="38"/>
      <c r="M1259" s="38"/>
      <c r="N1259" s="38"/>
      <c r="O1259" s="38"/>
      <c r="P1259" s="38"/>
      <c r="Q1259" s="38"/>
      <c r="R1259" s="38"/>
    </row>
    <row r="1260" spans="1:18" ht="18.75" x14ac:dyDescent="0.25">
      <c r="A1260" s="37"/>
      <c r="B1260" s="37"/>
      <c r="C1260" s="97"/>
      <c r="D1260" s="97"/>
      <c r="E1260" s="98"/>
      <c r="F1260" s="37"/>
      <c r="G1260" s="37"/>
      <c r="H1260" s="37"/>
      <c r="I1260" s="37"/>
      <c r="J1260" s="37"/>
      <c r="K1260" s="37"/>
      <c r="L1260" s="38"/>
      <c r="M1260" s="38"/>
      <c r="N1260" s="38"/>
      <c r="O1260" s="38"/>
      <c r="P1260" s="38"/>
      <c r="Q1260" s="38"/>
      <c r="R1260" s="38"/>
    </row>
    <row r="1261" spans="1:18" ht="18.75" x14ac:dyDescent="0.25">
      <c r="A1261" s="37"/>
      <c r="B1261" s="37"/>
      <c r="C1261" s="97"/>
      <c r="D1261" s="97"/>
      <c r="E1261" s="98"/>
      <c r="F1261" s="37"/>
      <c r="G1261" s="37"/>
      <c r="H1261" s="37"/>
      <c r="I1261" s="37"/>
      <c r="J1261" s="37"/>
      <c r="K1261" s="37"/>
      <c r="L1261" s="38"/>
      <c r="M1261" s="38"/>
      <c r="N1261" s="38"/>
      <c r="O1261" s="38"/>
      <c r="P1261" s="38"/>
      <c r="Q1261" s="38"/>
      <c r="R1261" s="38"/>
    </row>
    <row r="1262" spans="1:18" ht="18.75" x14ac:dyDescent="0.25">
      <c r="A1262" s="37"/>
      <c r="B1262" s="37"/>
      <c r="C1262" s="97"/>
      <c r="D1262" s="97"/>
      <c r="E1262" s="98"/>
      <c r="F1262" s="37"/>
      <c r="G1262" s="37"/>
      <c r="H1262" s="37"/>
      <c r="I1262" s="37"/>
      <c r="J1262" s="37"/>
      <c r="K1262" s="37"/>
      <c r="L1262" s="38"/>
      <c r="M1262" s="38"/>
      <c r="N1262" s="38"/>
      <c r="O1262" s="38"/>
      <c r="P1262" s="38"/>
      <c r="Q1262" s="38"/>
      <c r="R1262" s="38"/>
    </row>
    <row r="1263" spans="1:18" ht="18.75" x14ac:dyDescent="0.25">
      <c r="A1263" s="37"/>
      <c r="B1263" s="37"/>
      <c r="C1263" s="97"/>
      <c r="D1263" s="97"/>
      <c r="E1263" s="98"/>
      <c r="F1263" s="37"/>
      <c r="G1263" s="37"/>
      <c r="H1263" s="37"/>
      <c r="I1263" s="37"/>
      <c r="J1263" s="37"/>
      <c r="K1263" s="37"/>
      <c r="L1263" s="38"/>
      <c r="M1263" s="38"/>
      <c r="N1263" s="38"/>
      <c r="O1263" s="38"/>
      <c r="P1263" s="38"/>
      <c r="Q1263" s="38"/>
      <c r="R1263" s="38"/>
    </row>
    <row r="1264" spans="1:18" ht="18.75" x14ac:dyDescent="0.25">
      <c r="A1264" s="37"/>
      <c r="B1264" s="37"/>
      <c r="C1264" s="97"/>
      <c r="D1264" s="97"/>
      <c r="E1264" s="98"/>
      <c r="F1264" s="37"/>
      <c r="G1264" s="37"/>
      <c r="H1264" s="37"/>
      <c r="I1264" s="37"/>
      <c r="J1264" s="37"/>
      <c r="K1264" s="37"/>
      <c r="L1264" s="38"/>
      <c r="M1264" s="38"/>
      <c r="N1264" s="38"/>
      <c r="O1264" s="38"/>
      <c r="P1264" s="38"/>
      <c r="Q1264" s="38"/>
      <c r="R1264" s="38"/>
    </row>
    <row r="1265" spans="1:18" ht="18.75" x14ac:dyDescent="0.25">
      <c r="A1265" s="37"/>
      <c r="B1265" s="37"/>
      <c r="C1265" s="97"/>
      <c r="D1265" s="97"/>
      <c r="E1265" s="98"/>
      <c r="F1265" s="37"/>
      <c r="G1265" s="37"/>
      <c r="H1265" s="37"/>
      <c r="I1265" s="37"/>
      <c r="J1265" s="37"/>
      <c r="K1265" s="37"/>
      <c r="L1265" s="38"/>
      <c r="M1265" s="38"/>
      <c r="N1265" s="38"/>
      <c r="O1265" s="38"/>
      <c r="P1265" s="38"/>
      <c r="Q1265" s="38"/>
      <c r="R1265" s="38"/>
    </row>
    <row r="1266" spans="1:18" ht="18.75" x14ac:dyDescent="0.25">
      <c r="A1266" s="37"/>
      <c r="B1266" s="37"/>
      <c r="C1266" s="97"/>
      <c r="D1266" s="97"/>
      <c r="E1266" s="98"/>
      <c r="F1266" s="37"/>
      <c r="G1266" s="37"/>
      <c r="H1266" s="37"/>
      <c r="I1266" s="37"/>
      <c r="J1266" s="37"/>
      <c r="K1266" s="37"/>
      <c r="L1266" s="38"/>
      <c r="M1266" s="38"/>
      <c r="N1266" s="38"/>
      <c r="O1266" s="38"/>
      <c r="P1266" s="38"/>
      <c r="Q1266" s="38"/>
      <c r="R1266" s="38"/>
    </row>
    <row r="1267" spans="1:18" ht="18.75" x14ac:dyDescent="0.25">
      <c r="A1267" s="37"/>
      <c r="B1267" s="37"/>
      <c r="C1267" s="97"/>
      <c r="D1267" s="97"/>
      <c r="E1267" s="98"/>
      <c r="F1267" s="37"/>
      <c r="G1267" s="37"/>
      <c r="H1267" s="37"/>
      <c r="I1267" s="37"/>
      <c r="J1267" s="37"/>
      <c r="K1267" s="37"/>
      <c r="L1267" s="38"/>
      <c r="M1267" s="38"/>
      <c r="N1267" s="38"/>
      <c r="O1267" s="38"/>
      <c r="P1267" s="38"/>
      <c r="Q1267" s="38"/>
      <c r="R1267" s="38"/>
    </row>
    <row r="1268" spans="1:18" ht="18.75" x14ac:dyDescent="0.25">
      <c r="A1268" s="37"/>
      <c r="B1268" s="37"/>
      <c r="C1268" s="97"/>
      <c r="D1268" s="97"/>
      <c r="E1268" s="98"/>
      <c r="F1268" s="37"/>
      <c r="G1268" s="37"/>
      <c r="H1268" s="37"/>
      <c r="I1268" s="37"/>
      <c r="J1268" s="37"/>
      <c r="K1268" s="37"/>
      <c r="L1268" s="38"/>
      <c r="M1268" s="38"/>
      <c r="N1268" s="38"/>
      <c r="O1268" s="38"/>
      <c r="P1268" s="38"/>
      <c r="Q1268" s="38"/>
      <c r="R1268" s="38"/>
    </row>
    <row r="1269" spans="1:18" ht="18.75" x14ac:dyDescent="0.25">
      <c r="A1269" s="37"/>
      <c r="B1269" s="37"/>
      <c r="C1269" s="97"/>
      <c r="D1269" s="97"/>
      <c r="E1269" s="98"/>
      <c r="F1269" s="37"/>
      <c r="G1269" s="37"/>
      <c r="H1269" s="37"/>
      <c r="I1269" s="37"/>
      <c r="J1269" s="37"/>
      <c r="K1269" s="37"/>
      <c r="L1269" s="38"/>
      <c r="M1269" s="38"/>
      <c r="N1269" s="38"/>
      <c r="O1269" s="38"/>
      <c r="P1269" s="38"/>
      <c r="Q1269" s="38"/>
      <c r="R1269" s="38"/>
    </row>
    <row r="1270" spans="1:18" ht="18.75" x14ac:dyDescent="0.25">
      <c r="A1270" s="37"/>
      <c r="B1270" s="37"/>
      <c r="C1270" s="97"/>
      <c r="D1270" s="97"/>
      <c r="E1270" s="98"/>
      <c r="F1270" s="37"/>
      <c r="G1270" s="37"/>
      <c r="H1270" s="37"/>
      <c r="I1270" s="37"/>
      <c r="J1270" s="37"/>
      <c r="K1270" s="37"/>
      <c r="L1270" s="38"/>
      <c r="M1270" s="38"/>
      <c r="N1270" s="38"/>
      <c r="O1270" s="38"/>
      <c r="P1270" s="38"/>
      <c r="Q1270" s="38"/>
      <c r="R1270" s="38"/>
    </row>
    <row r="1271" spans="1:18" ht="18.75" x14ac:dyDescent="0.25">
      <c r="A1271" s="37"/>
      <c r="B1271" s="37"/>
      <c r="C1271" s="97"/>
      <c r="D1271" s="97"/>
      <c r="E1271" s="98"/>
      <c r="F1271" s="37"/>
      <c r="G1271" s="37"/>
      <c r="H1271" s="37"/>
      <c r="I1271" s="37"/>
      <c r="J1271" s="37"/>
      <c r="K1271" s="37"/>
      <c r="L1271" s="38"/>
      <c r="M1271" s="38"/>
      <c r="N1271" s="38"/>
      <c r="O1271" s="38"/>
      <c r="P1271" s="38"/>
      <c r="Q1271" s="38"/>
      <c r="R1271" s="38"/>
    </row>
    <row r="1272" spans="1:18" ht="18.75" x14ac:dyDescent="0.25">
      <c r="A1272" s="37"/>
      <c r="B1272" s="37"/>
      <c r="C1272" s="97"/>
      <c r="D1272" s="97"/>
      <c r="E1272" s="98"/>
      <c r="F1272" s="37"/>
      <c r="G1272" s="37"/>
      <c r="H1272" s="37"/>
      <c r="I1272" s="37"/>
      <c r="J1272" s="37"/>
      <c r="K1272" s="37"/>
      <c r="L1272" s="38"/>
      <c r="M1272" s="38"/>
      <c r="N1272" s="38"/>
      <c r="O1272" s="38"/>
      <c r="P1272" s="38"/>
      <c r="Q1272" s="38"/>
      <c r="R1272" s="38"/>
    </row>
    <row r="1273" spans="1:18" ht="18.75" x14ac:dyDescent="0.25">
      <c r="A1273" s="37"/>
      <c r="B1273" s="37"/>
      <c r="C1273" s="97"/>
      <c r="D1273" s="97"/>
      <c r="E1273" s="98"/>
      <c r="F1273" s="37"/>
      <c r="G1273" s="37"/>
      <c r="H1273" s="37"/>
      <c r="I1273" s="37"/>
      <c r="J1273" s="37"/>
      <c r="K1273" s="37"/>
      <c r="L1273" s="38"/>
      <c r="M1273" s="38"/>
      <c r="N1273" s="38"/>
      <c r="O1273" s="38"/>
      <c r="P1273" s="38"/>
      <c r="Q1273" s="38"/>
      <c r="R1273" s="38"/>
    </row>
    <row r="1274" spans="1:18" ht="18.75" x14ac:dyDescent="0.25">
      <c r="A1274" s="37"/>
      <c r="B1274" s="37"/>
      <c r="C1274" s="97"/>
      <c r="D1274" s="97"/>
      <c r="E1274" s="98"/>
      <c r="F1274" s="37"/>
      <c r="G1274" s="37"/>
      <c r="H1274" s="37"/>
      <c r="I1274" s="37"/>
      <c r="J1274" s="37"/>
      <c r="K1274" s="37"/>
      <c r="L1274" s="38"/>
      <c r="M1274" s="38"/>
      <c r="N1274" s="38"/>
      <c r="O1274" s="38"/>
      <c r="P1274" s="38"/>
      <c r="Q1274" s="38"/>
      <c r="R1274" s="38"/>
    </row>
    <row r="1275" spans="1:18" ht="18.75" x14ac:dyDescent="0.25">
      <c r="A1275" s="37"/>
      <c r="B1275" s="37"/>
      <c r="C1275" s="97"/>
      <c r="D1275" s="97"/>
      <c r="E1275" s="98"/>
      <c r="F1275" s="37"/>
      <c r="G1275" s="37"/>
      <c r="H1275" s="37"/>
      <c r="I1275" s="37"/>
      <c r="J1275" s="37"/>
      <c r="K1275" s="37"/>
      <c r="L1275" s="38"/>
      <c r="M1275" s="38"/>
      <c r="N1275" s="38"/>
      <c r="O1275" s="38"/>
      <c r="P1275" s="38"/>
      <c r="Q1275" s="38"/>
      <c r="R1275" s="38"/>
    </row>
    <row r="1276" spans="1:18" ht="18.75" x14ac:dyDescent="0.25">
      <c r="A1276" s="37"/>
      <c r="B1276" s="37"/>
      <c r="C1276" s="97"/>
      <c r="D1276" s="97"/>
      <c r="E1276" s="98"/>
      <c r="F1276" s="37"/>
      <c r="G1276" s="37"/>
      <c r="H1276" s="37"/>
      <c r="I1276" s="37"/>
      <c r="J1276" s="37"/>
      <c r="K1276" s="37"/>
      <c r="L1276" s="38"/>
      <c r="M1276" s="38"/>
      <c r="N1276" s="38"/>
      <c r="O1276" s="38"/>
      <c r="P1276" s="38"/>
      <c r="Q1276" s="38"/>
      <c r="R1276" s="38"/>
    </row>
    <row r="1277" spans="1:18" ht="18.75" x14ac:dyDescent="0.25">
      <c r="A1277" s="37"/>
      <c r="B1277" s="37"/>
      <c r="C1277" s="97"/>
      <c r="D1277" s="97"/>
      <c r="E1277" s="98"/>
      <c r="F1277" s="37"/>
      <c r="G1277" s="37"/>
      <c r="H1277" s="37"/>
      <c r="I1277" s="37"/>
      <c r="J1277" s="37"/>
      <c r="K1277" s="37"/>
      <c r="L1277" s="38"/>
      <c r="M1277" s="38"/>
      <c r="N1277" s="38"/>
      <c r="O1277" s="38"/>
      <c r="P1277" s="38"/>
      <c r="Q1277" s="38"/>
      <c r="R1277" s="38"/>
    </row>
    <row r="1278" spans="1:18" ht="18.75" x14ac:dyDescent="0.25">
      <c r="A1278" s="37"/>
      <c r="B1278" s="37"/>
      <c r="C1278" s="97"/>
      <c r="D1278" s="97"/>
      <c r="E1278" s="98"/>
      <c r="F1278" s="37"/>
      <c r="G1278" s="37"/>
      <c r="H1278" s="37"/>
      <c r="I1278" s="37"/>
      <c r="J1278" s="37"/>
      <c r="K1278" s="37"/>
      <c r="L1278" s="38"/>
      <c r="M1278" s="38"/>
      <c r="N1278" s="38"/>
      <c r="O1278" s="38"/>
      <c r="P1278" s="38"/>
      <c r="Q1278" s="38"/>
      <c r="R1278" s="38"/>
    </row>
    <row r="1279" spans="1:18" ht="18.75" x14ac:dyDescent="0.25">
      <c r="A1279" s="37"/>
      <c r="B1279" s="37"/>
      <c r="C1279" s="97"/>
      <c r="D1279" s="97"/>
      <c r="E1279" s="98"/>
      <c r="F1279" s="37"/>
      <c r="G1279" s="37"/>
      <c r="H1279" s="37"/>
      <c r="I1279" s="37"/>
      <c r="J1279" s="37"/>
      <c r="K1279" s="37"/>
      <c r="L1279" s="38"/>
      <c r="M1279" s="38"/>
      <c r="N1279" s="38"/>
      <c r="O1279" s="38"/>
      <c r="P1279" s="38"/>
      <c r="Q1279" s="38"/>
      <c r="R1279" s="38"/>
    </row>
    <row r="1280" spans="1:18" ht="18.75" x14ac:dyDescent="0.25">
      <c r="A1280" s="37"/>
      <c r="B1280" s="37"/>
      <c r="C1280" s="97"/>
      <c r="D1280" s="97"/>
      <c r="E1280" s="98"/>
      <c r="F1280" s="37"/>
      <c r="G1280" s="37"/>
      <c r="H1280" s="37"/>
      <c r="I1280" s="37"/>
      <c r="J1280" s="37"/>
      <c r="K1280" s="37"/>
      <c r="L1280" s="38"/>
      <c r="M1280" s="38"/>
      <c r="N1280" s="38"/>
      <c r="O1280" s="38"/>
      <c r="P1280" s="38"/>
      <c r="Q1280" s="38"/>
      <c r="R1280" s="38"/>
    </row>
    <row r="1281" spans="1:18" ht="18.75" x14ac:dyDescent="0.25">
      <c r="A1281" s="37"/>
      <c r="B1281" s="37"/>
      <c r="C1281" s="97"/>
      <c r="D1281" s="97"/>
      <c r="E1281" s="98"/>
      <c r="F1281" s="37"/>
      <c r="G1281" s="37"/>
      <c r="H1281" s="37"/>
      <c r="I1281" s="37"/>
      <c r="J1281" s="37"/>
      <c r="K1281" s="37"/>
      <c r="L1281" s="38"/>
      <c r="M1281" s="38"/>
      <c r="N1281" s="38"/>
      <c r="O1281" s="38"/>
      <c r="P1281" s="38"/>
      <c r="Q1281" s="38"/>
      <c r="R1281" s="38"/>
    </row>
    <row r="1282" spans="1:18" ht="18.75" x14ac:dyDescent="0.25">
      <c r="A1282" s="37"/>
      <c r="B1282" s="37"/>
      <c r="C1282" s="97"/>
      <c r="D1282" s="97"/>
      <c r="E1282" s="98"/>
      <c r="F1282" s="37"/>
      <c r="G1282" s="37"/>
      <c r="H1282" s="37"/>
      <c r="I1282" s="37"/>
      <c r="J1282" s="37"/>
      <c r="K1282" s="37"/>
      <c r="L1282" s="38"/>
      <c r="M1282" s="38"/>
      <c r="N1282" s="38"/>
      <c r="O1282" s="38"/>
      <c r="P1282" s="38"/>
      <c r="Q1282" s="38"/>
      <c r="R1282" s="38"/>
    </row>
    <row r="1283" spans="1:18" ht="18.75" x14ac:dyDescent="0.25">
      <c r="A1283" s="37"/>
      <c r="B1283" s="37"/>
      <c r="C1283" s="97"/>
      <c r="D1283" s="97"/>
      <c r="E1283" s="98"/>
      <c r="F1283" s="37"/>
      <c r="G1283" s="37"/>
      <c r="H1283" s="37"/>
      <c r="I1283" s="37"/>
      <c r="J1283" s="37"/>
      <c r="K1283" s="37"/>
      <c r="L1283" s="38"/>
      <c r="M1283" s="38"/>
      <c r="N1283" s="38"/>
      <c r="O1283" s="38"/>
      <c r="P1283" s="38"/>
      <c r="Q1283" s="38"/>
      <c r="R1283" s="38"/>
    </row>
    <row r="1284" spans="1:18" ht="18.75" x14ac:dyDescent="0.25">
      <c r="A1284" s="37"/>
      <c r="B1284" s="37"/>
      <c r="C1284" s="97"/>
      <c r="D1284" s="97"/>
      <c r="E1284" s="98"/>
      <c r="F1284" s="37"/>
      <c r="G1284" s="37"/>
      <c r="H1284" s="37"/>
      <c r="I1284" s="37"/>
      <c r="J1284" s="37"/>
      <c r="K1284" s="37"/>
      <c r="L1284" s="38"/>
      <c r="M1284" s="38"/>
      <c r="N1284" s="38"/>
      <c r="O1284" s="38"/>
      <c r="P1284" s="38"/>
      <c r="Q1284" s="38"/>
      <c r="R1284" s="38"/>
    </row>
    <row r="1285" spans="1:18" ht="18.75" x14ac:dyDescent="0.25">
      <c r="A1285" s="37"/>
      <c r="B1285" s="37"/>
      <c r="C1285" s="97"/>
      <c r="D1285" s="97"/>
      <c r="E1285" s="98"/>
      <c r="F1285" s="37"/>
      <c r="G1285" s="37"/>
      <c r="H1285" s="37"/>
      <c r="I1285" s="37"/>
      <c r="J1285" s="37"/>
      <c r="K1285" s="37"/>
      <c r="L1285" s="38"/>
      <c r="M1285" s="38"/>
      <c r="N1285" s="38"/>
      <c r="O1285" s="38"/>
      <c r="P1285" s="38"/>
      <c r="Q1285" s="38"/>
      <c r="R1285" s="38"/>
    </row>
    <row r="1286" spans="1:18" ht="18.75" x14ac:dyDescent="0.25">
      <c r="A1286" s="37"/>
      <c r="B1286" s="37"/>
      <c r="C1286" s="97"/>
      <c r="D1286" s="97"/>
      <c r="E1286" s="98"/>
      <c r="F1286" s="37"/>
      <c r="G1286" s="37"/>
      <c r="H1286" s="37"/>
      <c r="I1286" s="37"/>
      <c r="J1286" s="37"/>
      <c r="K1286" s="37"/>
      <c r="L1286" s="38"/>
      <c r="M1286" s="38"/>
      <c r="N1286" s="38"/>
      <c r="O1286" s="38"/>
      <c r="P1286" s="38"/>
      <c r="Q1286" s="38"/>
      <c r="R1286" s="38"/>
    </row>
    <row r="1287" spans="1:18" ht="18.75" x14ac:dyDescent="0.25">
      <c r="A1287" s="37"/>
      <c r="B1287" s="37"/>
      <c r="C1287" s="97"/>
      <c r="D1287" s="97"/>
      <c r="E1287" s="98"/>
      <c r="F1287" s="37"/>
      <c r="G1287" s="37"/>
      <c r="H1287" s="37"/>
      <c r="I1287" s="37"/>
      <c r="J1287" s="37"/>
      <c r="K1287" s="37"/>
      <c r="L1287" s="38"/>
      <c r="M1287" s="38"/>
      <c r="N1287" s="38"/>
      <c r="O1287" s="38"/>
      <c r="P1287" s="38"/>
      <c r="Q1287" s="38"/>
      <c r="R1287" s="38"/>
    </row>
    <row r="1288" spans="1:18" ht="18.75" x14ac:dyDescent="0.25">
      <c r="A1288" s="37"/>
      <c r="B1288" s="37"/>
      <c r="C1288" s="97"/>
      <c r="D1288" s="97"/>
      <c r="E1288" s="98"/>
      <c r="F1288" s="37"/>
      <c r="G1288" s="37"/>
      <c r="H1288" s="37"/>
      <c r="I1288" s="37"/>
      <c r="J1288" s="37"/>
      <c r="K1288" s="37"/>
      <c r="L1288" s="38"/>
      <c r="M1288" s="38"/>
      <c r="N1288" s="38"/>
      <c r="O1288" s="38"/>
      <c r="P1288" s="38"/>
      <c r="Q1288" s="38"/>
      <c r="R1288" s="38"/>
    </row>
    <row r="1289" spans="1:18" ht="18.75" x14ac:dyDescent="0.25">
      <c r="A1289" s="37"/>
      <c r="B1289" s="37"/>
      <c r="C1289" s="97"/>
      <c r="D1289" s="97"/>
      <c r="E1289" s="98"/>
      <c r="F1289" s="37"/>
      <c r="G1289" s="37"/>
      <c r="H1289" s="37"/>
      <c r="I1289" s="37"/>
      <c r="J1289" s="37"/>
      <c r="K1289" s="37"/>
      <c r="L1289" s="38"/>
      <c r="M1289" s="38"/>
      <c r="N1289" s="38"/>
      <c r="O1289" s="38"/>
      <c r="P1289" s="38"/>
      <c r="Q1289" s="38"/>
      <c r="R1289" s="38"/>
    </row>
    <row r="1290" spans="1:18" ht="18.75" x14ac:dyDescent="0.25">
      <c r="A1290" s="37"/>
      <c r="B1290" s="37"/>
      <c r="C1290" s="97"/>
      <c r="D1290" s="97"/>
      <c r="E1290" s="98"/>
      <c r="F1290" s="37"/>
      <c r="G1290" s="37"/>
      <c r="H1290" s="37"/>
      <c r="I1290" s="37"/>
      <c r="J1290" s="37"/>
      <c r="K1290" s="37"/>
      <c r="L1290" s="38"/>
      <c r="M1290" s="38"/>
      <c r="N1290" s="38"/>
      <c r="O1290" s="38"/>
      <c r="P1290" s="38"/>
      <c r="Q1290" s="38"/>
      <c r="R1290" s="38"/>
    </row>
    <row r="1291" spans="1:18" ht="18.75" x14ac:dyDescent="0.25">
      <c r="A1291" s="37"/>
      <c r="B1291" s="37"/>
      <c r="C1291" s="97"/>
      <c r="D1291" s="97"/>
      <c r="E1291" s="98"/>
      <c r="F1291" s="37"/>
      <c r="G1291" s="37"/>
      <c r="H1291" s="37"/>
      <c r="I1291" s="37"/>
      <c r="J1291" s="37"/>
      <c r="K1291" s="37"/>
      <c r="L1291" s="38"/>
      <c r="M1291" s="38"/>
      <c r="N1291" s="38"/>
      <c r="O1291" s="38"/>
      <c r="P1291" s="38"/>
      <c r="Q1291" s="38"/>
      <c r="R1291" s="38"/>
    </row>
    <row r="1292" spans="1:18" ht="18.75" x14ac:dyDescent="0.25">
      <c r="A1292" s="37"/>
      <c r="B1292" s="37"/>
      <c r="C1292" s="97"/>
      <c r="D1292" s="97"/>
      <c r="E1292" s="98"/>
      <c r="F1292" s="37"/>
      <c r="G1292" s="37"/>
      <c r="H1292" s="37"/>
      <c r="I1292" s="37"/>
      <c r="J1292" s="37"/>
      <c r="K1292" s="37"/>
      <c r="L1292" s="38"/>
      <c r="M1292" s="38"/>
      <c r="N1292" s="38"/>
      <c r="O1292" s="38"/>
      <c r="P1292" s="38"/>
      <c r="Q1292" s="38"/>
      <c r="R1292" s="38"/>
    </row>
    <row r="1293" spans="1:18" ht="18.75" x14ac:dyDescent="0.25">
      <c r="A1293" s="37"/>
      <c r="B1293" s="37"/>
      <c r="C1293" s="97"/>
      <c r="D1293" s="97"/>
      <c r="E1293" s="98"/>
      <c r="F1293" s="37"/>
      <c r="G1293" s="37"/>
      <c r="H1293" s="37"/>
      <c r="I1293" s="37"/>
      <c r="J1293" s="37"/>
      <c r="K1293" s="37"/>
      <c r="L1293" s="38"/>
      <c r="M1293" s="38"/>
      <c r="N1293" s="38"/>
      <c r="O1293" s="38"/>
      <c r="P1293" s="38"/>
      <c r="Q1293" s="38"/>
      <c r="R1293" s="38"/>
    </row>
    <row r="1294" spans="1:18" ht="18.75" x14ac:dyDescent="0.25">
      <c r="A1294" s="37"/>
      <c r="B1294" s="37"/>
      <c r="C1294" s="97"/>
      <c r="D1294" s="97"/>
      <c r="E1294" s="98"/>
      <c r="F1294" s="37"/>
      <c r="G1294" s="37"/>
      <c r="H1294" s="37"/>
      <c r="I1294" s="37"/>
      <c r="J1294" s="37"/>
      <c r="K1294" s="37"/>
      <c r="L1294" s="38"/>
      <c r="M1294" s="38"/>
      <c r="N1294" s="38"/>
      <c r="O1294" s="38"/>
      <c r="P1294" s="38"/>
      <c r="Q1294" s="38"/>
      <c r="R1294" s="38"/>
    </row>
    <row r="1295" spans="1:18" ht="18.75" x14ac:dyDescent="0.25">
      <c r="A1295" s="37"/>
      <c r="B1295" s="37"/>
      <c r="C1295" s="97"/>
      <c r="D1295" s="97"/>
      <c r="E1295" s="98"/>
      <c r="F1295" s="37"/>
      <c r="G1295" s="37"/>
      <c r="H1295" s="37"/>
      <c r="I1295" s="37"/>
      <c r="J1295" s="37"/>
      <c r="K1295" s="37"/>
      <c r="L1295" s="38"/>
      <c r="M1295" s="38"/>
      <c r="N1295" s="38"/>
      <c r="O1295" s="38"/>
      <c r="P1295" s="38"/>
      <c r="Q1295" s="38"/>
      <c r="R1295" s="38"/>
    </row>
    <row r="1296" spans="1:18" ht="18.75" x14ac:dyDescent="0.25">
      <c r="A1296" s="37"/>
      <c r="B1296" s="37"/>
      <c r="C1296" s="97"/>
      <c r="D1296" s="97"/>
      <c r="E1296" s="98"/>
      <c r="F1296" s="37"/>
      <c r="G1296" s="37"/>
      <c r="H1296" s="37"/>
      <c r="I1296" s="37"/>
      <c r="J1296" s="37"/>
      <c r="K1296" s="37"/>
      <c r="L1296" s="38"/>
      <c r="M1296" s="38"/>
      <c r="N1296" s="38"/>
      <c r="O1296" s="38"/>
      <c r="P1296" s="38"/>
      <c r="Q1296" s="38"/>
      <c r="R1296" s="38"/>
    </row>
    <row r="1297" spans="1:18" ht="18.75" x14ac:dyDescent="0.25">
      <c r="A1297" s="37"/>
      <c r="B1297" s="37"/>
      <c r="C1297" s="97"/>
      <c r="D1297" s="97"/>
      <c r="E1297" s="98"/>
      <c r="F1297" s="37"/>
      <c r="G1297" s="37"/>
      <c r="H1297" s="37"/>
      <c r="I1297" s="37"/>
      <c r="J1297" s="37"/>
      <c r="K1297" s="37"/>
      <c r="L1297" s="38"/>
      <c r="M1297" s="38"/>
      <c r="N1297" s="38"/>
      <c r="O1297" s="38"/>
      <c r="P1297" s="38"/>
      <c r="Q1297" s="38"/>
      <c r="R1297" s="38"/>
    </row>
    <row r="1298" spans="1:18" ht="18.75" x14ac:dyDescent="0.25">
      <c r="A1298" s="37"/>
      <c r="B1298" s="37"/>
      <c r="C1298" s="97"/>
      <c r="D1298" s="97"/>
      <c r="E1298" s="98"/>
      <c r="F1298" s="37"/>
      <c r="G1298" s="37"/>
      <c r="H1298" s="37"/>
      <c r="I1298" s="37"/>
      <c r="J1298" s="37"/>
      <c r="K1298" s="37"/>
      <c r="L1298" s="38"/>
      <c r="M1298" s="38"/>
      <c r="N1298" s="38"/>
      <c r="O1298" s="38"/>
      <c r="P1298" s="38"/>
      <c r="Q1298" s="38"/>
      <c r="R1298" s="38"/>
    </row>
    <row r="1299" spans="1:18" ht="18.75" x14ac:dyDescent="0.25">
      <c r="A1299" s="37"/>
      <c r="B1299" s="37"/>
      <c r="C1299" s="97"/>
      <c r="D1299" s="97"/>
      <c r="E1299" s="98"/>
      <c r="F1299" s="37"/>
      <c r="G1299" s="37"/>
      <c r="H1299" s="37"/>
      <c r="I1299" s="37"/>
      <c r="J1299" s="37"/>
      <c r="K1299" s="37"/>
      <c r="L1299" s="38"/>
      <c r="M1299" s="38"/>
      <c r="N1299" s="38"/>
      <c r="O1299" s="38"/>
      <c r="P1299" s="38"/>
      <c r="Q1299" s="38"/>
      <c r="R1299" s="38"/>
    </row>
    <row r="1300" spans="1:18" ht="18.75" x14ac:dyDescent="0.25">
      <c r="A1300" s="37"/>
      <c r="B1300" s="37"/>
      <c r="C1300" s="97"/>
      <c r="D1300" s="97"/>
      <c r="E1300" s="98"/>
      <c r="F1300" s="37"/>
      <c r="G1300" s="37"/>
      <c r="H1300" s="37"/>
      <c r="I1300" s="37"/>
      <c r="J1300" s="37"/>
      <c r="K1300" s="37"/>
      <c r="L1300" s="38"/>
      <c r="M1300" s="38"/>
      <c r="N1300" s="38"/>
      <c r="O1300" s="38"/>
      <c r="P1300" s="38"/>
      <c r="Q1300" s="38"/>
      <c r="R1300" s="38"/>
    </row>
    <row r="1301" spans="1:18" ht="18.75" x14ac:dyDescent="0.25">
      <c r="A1301" s="37"/>
      <c r="B1301" s="37"/>
      <c r="C1301" s="97"/>
      <c r="D1301" s="97"/>
      <c r="E1301" s="98"/>
      <c r="F1301" s="37"/>
      <c r="G1301" s="37"/>
      <c r="H1301" s="37"/>
      <c r="I1301" s="37"/>
      <c r="J1301" s="37"/>
      <c r="K1301" s="37"/>
      <c r="L1301" s="38"/>
      <c r="M1301" s="38"/>
      <c r="N1301" s="38"/>
      <c r="O1301" s="38"/>
      <c r="P1301" s="38"/>
      <c r="Q1301" s="38"/>
      <c r="R1301" s="38"/>
    </row>
    <row r="1302" spans="1:18" ht="18.75" x14ac:dyDescent="0.25">
      <c r="A1302" s="37"/>
      <c r="B1302" s="37"/>
      <c r="C1302" s="97"/>
      <c r="D1302" s="97"/>
      <c r="E1302" s="98"/>
      <c r="F1302" s="37"/>
      <c r="G1302" s="37"/>
      <c r="H1302" s="37"/>
      <c r="I1302" s="37"/>
      <c r="J1302" s="37"/>
      <c r="K1302" s="37"/>
      <c r="L1302" s="38"/>
      <c r="M1302" s="38"/>
      <c r="N1302" s="38"/>
      <c r="O1302" s="38"/>
      <c r="P1302" s="38"/>
      <c r="Q1302" s="38"/>
      <c r="R1302" s="38"/>
    </row>
    <row r="1303" spans="1:18" ht="18.75" x14ac:dyDescent="0.25">
      <c r="A1303" s="37"/>
      <c r="B1303" s="37"/>
      <c r="C1303" s="97"/>
      <c r="D1303" s="97"/>
      <c r="E1303" s="98"/>
      <c r="F1303" s="37"/>
      <c r="G1303" s="37"/>
      <c r="H1303" s="37"/>
      <c r="I1303" s="37"/>
      <c r="J1303" s="37"/>
      <c r="K1303" s="37"/>
      <c r="L1303" s="38"/>
      <c r="M1303" s="38"/>
      <c r="N1303" s="38"/>
      <c r="O1303" s="38"/>
      <c r="P1303" s="38"/>
      <c r="Q1303" s="38"/>
      <c r="R1303" s="38"/>
    </row>
    <row r="1304" spans="1:18" ht="18.75" x14ac:dyDescent="0.25">
      <c r="A1304" s="37"/>
      <c r="B1304" s="37"/>
      <c r="C1304" s="97"/>
      <c r="D1304" s="97"/>
      <c r="E1304" s="98"/>
      <c r="F1304" s="37"/>
      <c r="G1304" s="37"/>
      <c r="H1304" s="37"/>
      <c r="I1304" s="37"/>
      <c r="J1304" s="37"/>
      <c r="K1304" s="37"/>
      <c r="L1304" s="38"/>
      <c r="M1304" s="38"/>
      <c r="N1304" s="38"/>
      <c r="O1304" s="38"/>
      <c r="P1304" s="38"/>
      <c r="Q1304" s="38"/>
      <c r="R1304" s="38"/>
    </row>
    <row r="1305" spans="1:18" ht="18.75" x14ac:dyDescent="0.25">
      <c r="A1305" s="37"/>
      <c r="B1305" s="37"/>
      <c r="C1305" s="97"/>
      <c r="D1305" s="97"/>
      <c r="E1305" s="98"/>
      <c r="F1305" s="37"/>
      <c r="G1305" s="37"/>
      <c r="H1305" s="37"/>
      <c r="I1305" s="37"/>
      <c r="J1305" s="37"/>
      <c r="K1305" s="37"/>
      <c r="L1305" s="38"/>
      <c r="M1305" s="38"/>
      <c r="N1305" s="38"/>
      <c r="O1305" s="38"/>
      <c r="P1305" s="38"/>
      <c r="Q1305" s="38"/>
      <c r="R1305" s="38"/>
    </row>
    <row r="1306" spans="1:18" ht="18.75" x14ac:dyDescent="0.25">
      <c r="A1306" s="37"/>
      <c r="B1306" s="37"/>
      <c r="C1306" s="97"/>
      <c r="D1306" s="97"/>
      <c r="E1306" s="98"/>
      <c r="F1306" s="37"/>
      <c r="G1306" s="37"/>
      <c r="H1306" s="37"/>
      <c r="I1306" s="37"/>
      <c r="J1306" s="37"/>
      <c r="K1306" s="37"/>
      <c r="L1306" s="38"/>
      <c r="M1306" s="38"/>
      <c r="N1306" s="38"/>
      <c r="O1306" s="38"/>
      <c r="P1306" s="38"/>
      <c r="Q1306" s="38"/>
      <c r="R1306" s="38"/>
    </row>
    <row r="1307" spans="1:18" ht="18.75" x14ac:dyDescent="0.25">
      <c r="A1307" s="37"/>
      <c r="B1307" s="37"/>
      <c r="C1307" s="97"/>
      <c r="D1307" s="97"/>
      <c r="E1307" s="98"/>
      <c r="F1307" s="37"/>
      <c r="G1307" s="37"/>
      <c r="H1307" s="37"/>
      <c r="I1307" s="37"/>
      <c r="J1307" s="37"/>
      <c r="K1307" s="37"/>
      <c r="L1307" s="38"/>
      <c r="M1307" s="38"/>
      <c r="N1307" s="38"/>
      <c r="O1307" s="38"/>
      <c r="P1307" s="38"/>
      <c r="Q1307" s="38"/>
      <c r="R1307" s="38"/>
    </row>
    <row r="1308" spans="1:18" ht="18.75" x14ac:dyDescent="0.25">
      <c r="A1308" s="37"/>
      <c r="B1308" s="37"/>
      <c r="C1308" s="97"/>
      <c r="D1308" s="97"/>
      <c r="E1308" s="98"/>
      <c r="F1308" s="37"/>
      <c r="G1308" s="37"/>
      <c r="H1308" s="37"/>
      <c r="I1308" s="37"/>
      <c r="J1308" s="37"/>
      <c r="K1308" s="37"/>
      <c r="L1308" s="38"/>
      <c r="M1308" s="38"/>
      <c r="N1308" s="38"/>
      <c r="O1308" s="38"/>
      <c r="P1308" s="38"/>
      <c r="Q1308" s="38"/>
      <c r="R1308" s="38"/>
    </row>
    <row r="1309" spans="1:18" ht="18.75" x14ac:dyDescent="0.25">
      <c r="A1309" s="37"/>
      <c r="B1309" s="37"/>
      <c r="C1309" s="97"/>
      <c r="D1309" s="97"/>
      <c r="E1309" s="98"/>
      <c r="F1309" s="37"/>
      <c r="G1309" s="37"/>
      <c r="H1309" s="37"/>
      <c r="I1309" s="37"/>
      <c r="J1309" s="37"/>
      <c r="K1309" s="37"/>
      <c r="L1309" s="38"/>
      <c r="M1309" s="38"/>
      <c r="N1309" s="38"/>
      <c r="O1309" s="38"/>
      <c r="P1309" s="38"/>
      <c r="Q1309" s="38"/>
      <c r="R1309" s="38"/>
    </row>
    <row r="1310" spans="1:18" ht="18.75" x14ac:dyDescent="0.25">
      <c r="A1310" s="37"/>
      <c r="B1310" s="37"/>
      <c r="C1310" s="97"/>
      <c r="D1310" s="97"/>
      <c r="E1310" s="98"/>
      <c r="F1310" s="37"/>
      <c r="G1310" s="37"/>
      <c r="H1310" s="37"/>
      <c r="I1310" s="37"/>
      <c r="J1310" s="37"/>
      <c r="K1310" s="37"/>
      <c r="L1310" s="38"/>
      <c r="M1310" s="38"/>
      <c r="N1310" s="38"/>
      <c r="O1310" s="38"/>
      <c r="P1310" s="38"/>
      <c r="Q1310" s="38"/>
      <c r="R1310" s="38"/>
    </row>
    <row r="1311" spans="1:18" ht="18.75" x14ac:dyDescent="0.25">
      <c r="A1311" s="37"/>
      <c r="B1311" s="37"/>
      <c r="C1311" s="97"/>
      <c r="D1311" s="97"/>
      <c r="E1311" s="98"/>
      <c r="F1311" s="37"/>
      <c r="G1311" s="37"/>
      <c r="H1311" s="37"/>
      <c r="I1311" s="37"/>
      <c r="J1311" s="37"/>
      <c r="K1311" s="37"/>
      <c r="L1311" s="38"/>
      <c r="M1311" s="38"/>
      <c r="N1311" s="38"/>
      <c r="O1311" s="38"/>
      <c r="P1311" s="38"/>
      <c r="Q1311" s="38"/>
      <c r="R1311" s="38"/>
    </row>
    <row r="1312" spans="1:18" ht="18.75" x14ac:dyDescent="0.25">
      <c r="A1312" s="37"/>
      <c r="B1312" s="37"/>
      <c r="C1312" s="97"/>
      <c r="D1312" s="97"/>
      <c r="E1312" s="98"/>
      <c r="F1312" s="37"/>
      <c r="G1312" s="37"/>
      <c r="H1312" s="37"/>
      <c r="I1312" s="37"/>
      <c r="J1312" s="37"/>
      <c r="K1312" s="37"/>
      <c r="L1312" s="38"/>
      <c r="M1312" s="38"/>
      <c r="N1312" s="38"/>
      <c r="O1312" s="38"/>
      <c r="P1312" s="38"/>
      <c r="Q1312" s="38"/>
      <c r="R1312" s="38"/>
    </row>
    <row r="1313" spans="1:18" ht="18.75" x14ac:dyDescent="0.25">
      <c r="A1313" s="37"/>
      <c r="B1313" s="37"/>
      <c r="C1313" s="97"/>
      <c r="D1313" s="97"/>
      <c r="E1313" s="98"/>
      <c r="F1313" s="37"/>
      <c r="G1313" s="37"/>
      <c r="H1313" s="37"/>
      <c r="I1313" s="37"/>
      <c r="J1313" s="37"/>
      <c r="K1313" s="37"/>
      <c r="L1313" s="38"/>
      <c r="M1313" s="38"/>
      <c r="N1313" s="38"/>
      <c r="O1313" s="38"/>
      <c r="P1313" s="38"/>
      <c r="Q1313" s="38"/>
      <c r="R1313" s="38"/>
    </row>
    <row r="1314" spans="1:18" ht="18.75" x14ac:dyDescent="0.25">
      <c r="A1314" s="37"/>
      <c r="B1314" s="37"/>
      <c r="C1314" s="97"/>
      <c r="D1314" s="97"/>
      <c r="E1314" s="98"/>
      <c r="F1314" s="37"/>
      <c r="G1314" s="37"/>
      <c r="H1314" s="37"/>
      <c r="I1314" s="37"/>
      <c r="J1314" s="37"/>
      <c r="K1314" s="37"/>
      <c r="L1314" s="38"/>
      <c r="M1314" s="38"/>
      <c r="N1314" s="38"/>
      <c r="O1314" s="38"/>
      <c r="P1314" s="38"/>
      <c r="Q1314" s="38"/>
      <c r="R1314" s="38"/>
    </row>
    <row r="1315" spans="1:18" ht="18.75" x14ac:dyDescent="0.25">
      <c r="A1315" s="37"/>
      <c r="B1315" s="37"/>
      <c r="C1315" s="97"/>
      <c r="D1315" s="97"/>
      <c r="E1315" s="98"/>
      <c r="F1315" s="37"/>
      <c r="G1315" s="37"/>
      <c r="H1315" s="37"/>
      <c r="I1315" s="37"/>
      <c r="J1315" s="37"/>
      <c r="K1315" s="37"/>
      <c r="L1315" s="38"/>
      <c r="M1315" s="38"/>
      <c r="N1315" s="38"/>
      <c r="O1315" s="38"/>
      <c r="P1315" s="38"/>
      <c r="Q1315" s="38"/>
      <c r="R1315" s="38"/>
    </row>
    <row r="1316" spans="1:18" ht="18.75" x14ac:dyDescent="0.25">
      <c r="A1316" s="37"/>
      <c r="B1316" s="37"/>
      <c r="C1316" s="97"/>
      <c r="D1316" s="97"/>
      <c r="E1316" s="98"/>
      <c r="F1316" s="37"/>
      <c r="G1316" s="37"/>
      <c r="H1316" s="37"/>
      <c r="I1316" s="37"/>
      <c r="J1316" s="37"/>
      <c r="K1316" s="37"/>
      <c r="L1316" s="38"/>
      <c r="M1316" s="38"/>
      <c r="N1316" s="38"/>
      <c r="O1316" s="38"/>
      <c r="P1316" s="38"/>
      <c r="Q1316" s="38"/>
      <c r="R1316" s="38"/>
    </row>
    <row r="1317" spans="1:18" ht="18.75" x14ac:dyDescent="0.25">
      <c r="A1317" s="37"/>
      <c r="B1317" s="37"/>
      <c r="C1317" s="97"/>
      <c r="D1317" s="97"/>
      <c r="E1317" s="98"/>
      <c r="F1317" s="37"/>
      <c r="G1317" s="37"/>
      <c r="H1317" s="37"/>
      <c r="I1317" s="37"/>
      <c r="J1317" s="37"/>
      <c r="K1317" s="37"/>
      <c r="L1317" s="38"/>
      <c r="M1317" s="38"/>
      <c r="N1317" s="38"/>
      <c r="O1317" s="38"/>
      <c r="P1317" s="38"/>
      <c r="Q1317" s="38"/>
      <c r="R1317" s="38"/>
    </row>
    <row r="1318" spans="1:18" ht="18.75" x14ac:dyDescent="0.25">
      <c r="A1318" s="37"/>
      <c r="B1318" s="37"/>
      <c r="C1318" s="97"/>
      <c r="D1318" s="97"/>
      <c r="E1318" s="98"/>
      <c r="F1318" s="37"/>
      <c r="G1318" s="37"/>
      <c r="H1318" s="37"/>
      <c r="I1318" s="37"/>
      <c r="J1318" s="37"/>
      <c r="K1318" s="37"/>
      <c r="L1318" s="38"/>
      <c r="M1318" s="38"/>
      <c r="N1318" s="38"/>
      <c r="O1318" s="38"/>
      <c r="P1318" s="38"/>
      <c r="Q1318" s="38"/>
      <c r="R1318" s="38"/>
    </row>
    <row r="1319" spans="1:18" ht="18.75" x14ac:dyDescent="0.25">
      <c r="A1319" s="37"/>
      <c r="B1319" s="37"/>
      <c r="C1319" s="97"/>
      <c r="D1319" s="97"/>
      <c r="E1319" s="98"/>
      <c r="F1319" s="37"/>
      <c r="G1319" s="37"/>
      <c r="H1319" s="37"/>
      <c r="I1319" s="37"/>
      <c r="J1319" s="37"/>
      <c r="K1319" s="37"/>
      <c r="L1319" s="38"/>
      <c r="M1319" s="38"/>
      <c r="N1319" s="38"/>
      <c r="O1319" s="38"/>
      <c r="P1319" s="38"/>
      <c r="Q1319" s="38"/>
      <c r="R1319" s="38"/>
    </row>
    <row r="1320" spans="1:18" ht="18.75" x14ac:dyDescent="0.25">
      <c r="A1320" s="37"/>
      <c r="B1320" s="37"/>
      <c r="C1320" s="97"/>
      <c r="D1320" s="97"/>
      <c r="E1320" s="98"/>
      <c r="F1320" s="37"/>
      <c r="G1320" s="37"/>
      <c r="H1320" s="37"/>
      <c r="I1320" s="37"/>
      <c r="J1320" s="37"/>
      <c r="K1320" s="37"/>
      <c r="L1320" s="38"/>
      <c r="M1320" s="38"/>
      <c r="N1320" s="38"/>
      <c r="O1320" s="38"/>
      <c r="P1320" s="38"/>
      <c r="Q1320" s="38"/>
      <c r="R1320" s="38"/>
    </row>
    <row r="1321" spans="1:18" ht="18.75" x14ac:dyDescent="0.25">
      <c r="A1321" s="37"/>
      <c r="B1321" s="37"/>
      <c r="C1321" s="97"/>
      <c r="D1321" s="97"/>
      <c r="E1321" s="98"/>
      <c r="F1321" s="37"/>
      <c r="G1321" s="37"/>
      <c r="H1321" s="37"/>
      <c r="I1321" s="37"/>
      <c r="J1321" s="37"/>
      <c r="K1321" s="37"/>
      <c r="L1321" s="38"/>
      <c r="M1321" s="38"/>
      <c r="N1321" s="38"/>
      <c r="O1321" s="38"/>
      <c r="P1321" s="38"/>
      <c r="Q1321" s="38"/>
      <c r="R1321" s="38"/>
    </row>
    <row r="1322" spans="1:18" ht="18.75" x14ac:dyDescent="0.25">
      <c r="A1322" s="37"/>
      <c r="B1322" s="37"/>
      <c r="C1322" s="97"/>
      <c r="D1322" s="97"/>
      <c r="E1322" s="98"/>
      <c r="F1322" s="37"/>
      <c r="G1322" s="37"/>
      <c r="H1322" s="37"/>
      <c r="I1322" s="37"/>
      <c r="J1322" s="37"/>
      <c r="K1322" s="37"/>
      <c r="L1322" s="38"/>
      <c r="M1322" s="38"/>
      <c r="N1322" s="38"/>
      <c r="O1322" s="38"/>
      <c r="P1322" s="38"/>
      <c r="Q1322" s="38"/>
      <c r="R1322" s="38"/>
    </row>
    <row r="1323" spans="1:18" ht="18.75" x14ac:dyDescent="0.25">
      <c r="A1323" s="37"/>
      <c r="B1323" s="37"/>
      <c r="C1323" s="97"/>
      <c r="D1323" s="97"/>
      <c r="E1323" s="98"/>
      <c r="F1323" s="37"/>
      <c r="G1323" s="37"/>
      <c r="H1323" s="37"/>
      <c r="I1323" s="37"/>
      <c r="J1323" s="37"/>
      <c r="K1323" s="37"/>
      <c r="L1323" s="38"/>
      <c r="M1323" s="38"/>
      <c r="N1323" s="38"/>
      <c r="O1323" s="38"/>
      <c r="P1323" s="38"/>
      <c r="Q1323" s="38"/>
      <c r="R1323" s="38"/>
    </row>
    <row r="1324" spans="1:18" ht="18.75" x14ac:dyDescent="0.25">
      <c r="A1324" s="37"/>
      <c r="B1324" s="37"/>
      <c r="C1324" s="97"/>
      <c r="D1324" s="97"/>
      <c r="E1324" s="98"/>
      <c r="F1324" s="37"/>
      <c r="G1324" s="37"/>
      <c r="H1324" s="37"/>
      <c r="I1324" s="37"/>
      <c r="J1324" s="37"/>
      <c r="K1324" s="37"/>
      <c r="L1324" s="38"/>
      <c r="M1324" s="38"/>
      <c r="N1324" s="38"/>
      <c r="O1324" s="38"/>
      <c r="P1324" s="38"/>
      <c r="Q1324" s="38"/>
      <c r="R1324" s="38"/>
    </row>
    <row r="1325" spans="1:18" ht="18.75" x14ac:dyDescent="0.25">
      <c r="A1325" s="37"/>
      <c r="B1325" s="37"/>
      <c r="C1325" s="97"/>
      <c r="D1325" s="97"/>
      <c r="E1325" s="98"/>
      <c r="F1325" s="37"/>
      <c r="G1325" s="37"/>
      <c r="H1325" s="37"/>
      <c r="I1325" s="37"/>
      <c r="J1325" s="37"/>
      <c r="K1325" s="37"/>
      <c r="L1325" s="38"/>
      <c r="M1325" s="38"/>
      <c r="N1325" s="38"/>
      <c r="O1325" s="38"/>
      <c r="P1325" s="38"/>
      <c r="Q1325" s="38"/>
      <c r="R1325" s="38"/>
    </row>
    <row r="1326" spans="1:18" ht="18.75" x14ac:dyDescent="0.25">
      <c r="A1326" s="37"/>
      <c r="B1326" s="37"/>
      <c r="C1326" s="97"/>
      <c r="D1326" s="97"/>
      <c r="E1326" s="98"/>
      <c r="F1326" s="37"/>
      <c r="G1326" s="37"/>
      <c r="H1326" s="37"/>
      <c r="I1326" s="37"/>
      <c r="J1326" s="37"/>
      <c r="K1326" s="37"/>
      <c r="L1326" s="38"/>
      <c r="M1326" s="38"/>
      <c r="N1326" s="38"/>
      <c r="O1326" s="38"/>
      <c r="P1326" s="38"/>
      <c r="Q1326" s="38"/>
      <c r="R1326" s="38"/>
    </row>
    <row r="1327" spans="1:18" ht="18.75" x14ac:dyDescent="0.25">
      <c r="A1327" s="37"/>
      <c r="B1327" s="37"/>
      <c r="C1327" s="97"/>
      <c r="D1327" s="97"/>
      <c r="E1327" s="98"/>
      <c r="F1327" s="37"/>
      <c r="G1327" s="37"/>
      <c r="H1327" s="37"/>
      <c r="I1327" s="37"/>
      <c r="J1327" s="37"/>
      <c r="K1327" s="37"/>
      <c r="L1327" s="38"/>
      <c r="M1327" s="38"/>
      <c r="N1327" s="38"/>
      <c r="O1327" s="38"/>
      <c r="P1327" s="38"/>
      <c r="Q1327" s="38"/>
      <c r="R1327" s="38"/>
    </row>
    <row r="1328" spans="1:18" ht="18.75" x14ac:dyDescent="0.25">
      <c r="A1328" s="37"/>
      <c r="B1328" s="37"/>
      <c r="C1328" s="97"/>
      <c r="D1328" s="97"/>
      <c r="E1328" s="98"/>
      <c r="F1328" s="37"/>
      <c r="G1328" s="37"/>
      <c r="H1328" s="37"/>
      <c r="I1328" s="37"/>
      <c r="J1328" s="37"/>
      <c r="K1328" s="37"/>
      <c r="L1328" s="38"/>
      <c r="M1328" s="38"/>
      <c r="N1328" s="38"/>
      <c r="O1328" s="38"/>
      <c r="P1328" s="38"/>
      <c r="Q1328" s="38"/>
      <c r="R1328" s="38"/>
    </row>
    <row r="1329" spans="1:18" ht="18.75" x14ac:dyDescent="0.25">
      <c r="A1329" s="37"/>
      <c r="B1329" s="37"/>
      <c r="C1329" s="97"/>
      <c r="D1329" s="97"/>
      <c r="E1329" s="98"/>
      <c r="F1329" s="37"/>
      <c r="G1329" s="37"/>
      <c r="H1329" s="37"/>
      <c r="I1329" s="37"/>
      <c r="J1329" s="37"/>
      <c r="K1329" s="37"/>
      <c r="L1329" s="38"/>
      <c r="M1329" s="38"/>
      <c r="N1329" s="38"/>
      <c r="O1329" s="38"/>
      <c r="P1329" s="38"/>
      <c r="Q1329" s="38"/>
      <c r="R1329" s="38"/>
    </row>
    <row r="1330" spans="1:18" ht="18.75" x14ac:dyDescent="0.25">
      <c r="A1330" s="37"/>
      <c r="B1330" s="37"/>
      <c r="C1330" s="97"/>
      <c r="D1330" s="97"/>
      <c r="E1330" s="98"/>
      <c r="F1330" s="37"/>
      <c r="G1330" s="37"/>
      <c r="H1330" s="37"/>
      <c r="I1330" s="37"/>
      <c r="J1330" s="37"/>
      <c r="K1330" s="37"/>
      <c r="L1330" s="38"/>
      <c r="M1330" s="38"/>
      <c r="N1330" s="38"/>
      <c r="O1330" s="38"/>
      <c r="P1330" s="38"/>
      <c r="Q1330" s="38"/>
      <c r="R1330" s="38"/>
    </row>
    <row r="1331" spans="1:18" ht="18.75" x14ac:dyDescent="0.25">
      <c r="A1331" s="37"/>
      <c r="B1331" s="37"/>
      <c r="C1331" s="97"/>
      <c r="D1331" s="97"/>
      <c r="E1331" s="98"/>
      <c r="F1331" s="37"/>
      <c r="G1331" s="37"/>
      <c r="H1331" s="37"/>
      <c r="I1331" s="37"/>
      <c r="J1331" s="37"/>
      <c r="K1331" s="37"/>
      <c r="L1331" s="38"/>
      <c r="M1331" s="38"/>
      <c r="N1331" s="38"/>
      <c r="O1331" s="38"/>
      <c r="P1331" s="38"/>
      <c r="Q1331" s="38"/>
      <c r="R1331" s="38"/>
    </row>
    <row r="1332" spans="1:18" ht="18.75" x14ac:dyDescent="0.25">
      <c r="A1332" s="37"/>
      <c r="B1332" s="37"/>
      <c r="C1332" s="97"/>
      <c r="D1332" s="97"/>
      <c r="E1332" s="98"/>
      <c r="F1332" s="37"/>
      <c r="G1332" s="37"/>
      <c r="H1332" s="37"/>
      <c r="I1332" s="37"/>
      <c r="J1332" s="37"/>
      <c r="K1332" s="37"/>
      <c r="L1332" s="38"/>
      <c r="M1332" s="38"/>
      <c r="N1332" s="38"/>
      <c r="O1332" s="38"/>
      <c r="P1332" s="38"/>
      <c r="Q1332" s="38"/>
      <c r="R1332" s="38"/>
    </row>
    <row r="1333" spans="1:18" ht="18.75" x14ac:dyDescent="0.25">
      <c r="A1333" s="37"/>
      <c r="B1333" s="37"/>
      <c r="C1333" s="97"/>
      <c r="D1333" s="97"/>
      <c r="E1333" s="98"/>
      <c r="F1333" s="37"/>
      <c r="G1333" s="37"/>
      <c r="H1333" s="37"/>
      <c r="I1333" s="37"/>
      <c r="J1333" s="37"/>
      <c r="K1333" s="37"/>
      <c r="L1333" s="38"/>
      <c r="M1333" s="38"/>
      <c r="N1333" s="38"/>
      <c r="O1333" s="38"/>
      <c r="P1333" s="38"/>
      <c r="Q1333" s="38"/>
      <c r="R1333" s="38"/>
    </row>
    <row r="1334" spans="1:18" ht="18.75" x14ac:dyDescent="0.25">
      <c r="A1334" s="37"/>
      <c r="B1334" s="37"/>
      <c r="C1334" s="97"/>
      <c r="D1334" s="97"/>
      <c r="E1334" s="98"/>
      <c r="F1334" s="37"/>
      <c r="G1334" s="37"/>
      <c r="H1334" s="37"/>
      <c r="I1334" s="37"/>
      <c r="J1334" s="37"/>
      <c r="K1334" s="37"/>
      <c r="L1334" s="38"/>
      <c r="M1334" s="38"/>
      <c r="N1334" s="38"/>
      <c r="O1334" s="38"/>
      <c r="P1334" s="38"/>
      <c r="Q1334" s="38"/>
      <c r="R1334" s="38"/>
    </row>
    <row r="1335" spans="1:18" ht="18.75" x14ac:dyDescent="0.25">
      <c r="A1335" s="37"/>
      <c r="B1335" s="37"/>
      <c r="C1335" s="97"/>
      <c r="D1335" s="97"/>
      <c r="E1335" s="98"/>
      <c r="F1335" s="37"/>
      <c r="G1335" s="37"/>
      <c r="H1335" s="37"/>
      <c r="I1335" s="37"/>
      <c r="J1335" s="37"/>
      <c r="K1335" s="37"/>
      <c r="L1335" s="38"/>
      <c r="M1335" s="38"/>
      <c r="N1335" s="38"/>
      <c r="O1335" s="38"/>
      <c r="P1335" s="38"/>
      <c r="Q1335" s="38"/>
      <c r="R1335" s="38"/>
    </row>
    <row r="1336" spans="1:18" ht="18.75" x14ac:dyDescent="0.25">
      <c r="A1336" s="37"/>
      <c r="B1336" s="37"/>
      <c r="C1336" s="97"/>
      <c r="D1336" s="97"/>
      <c r="E1336" s="98"/>
      <c r="F1336" s="37"/>
      <c r="G1336" s="37"/>
      <c r="H1336" s="37"/>
      <c r="I1336" s="37"/>
      <c r="J1336" s="37"/>
      <c r="K1336" s="37"/>
      <c r="L1336" s="38"/>
      <c r="M1336" s="38"/>
      <c r="N1336" s="38"/>
      <c r="O1336" s="38"/>
      <c r="P1336" s="38"/>
      <c r="Q1336" s="38"/>
      <c r="R1336" s="38"/>
    </row>
    <row r="1337" spans="1:18" ht="18.75" x14ac:dyDescent="0.25">
      <c r="A1337" s="37"/>
      <c r="B1337" s="37"/>
      <c r="C1337" s="97"/>
      <c r="D1337" s="97"/>
      <c r="E1337" s="98"/>
      <c r="F1337" s="37"/>
      <c r="G1337" s="37"/>
      <c r="H1337" s="37"/>
      <c r="I1337" s="37"/>
      <c r="J1337" s="37"/>
      <c r="K1337" s="37"/>
      <c r="L1337" s="38"/>
      <c r="M1337" s="38"/>
      <c r="N1337" s="38"/>
      <c r="O1337" s="38"/>
      <c r="P1337" s="38"/>
      <c r="Q1337" s="38"/>
      <c r="R1337" s="38"/>
    </row>
    <row r="1338" spans="1:18" ht="18.75" x14ac:dyDescent="0.25">
      <c r="A1338" s="37"/>
      <c r="B1338" s="37"/>
      <c r="C1338" s="97"/>
      <c r="D1338" s="97"/>
      <c r="E1338" s="98"/>
      <c r="F1338" s="37"/>
      <c r="G1338" s="37"/>
      <c r="H1338" s="37"/>
      <c r="I1338" s="37"/>
      <c r="J1338" s="37"/>
      <c r="K1338" s="37"/>
      <c r="L1338" s="38"/>
      <c r="M1338" s="38"/>
      <c r="N1338" s="38"/>
      <c r="O1338" s="38"/>
      <c r="P1338" s="38"/>
      <c r="Q1338" s="38"/>
      <c r="R1338" s="38"/>
    </row>
    <row r="1339" spans="1:18" ht="18.75" x14ac:dyDescent="0.25">
      <c r="A1339" s="37"/>
      <c r="B1339" s="37"/>
      <c r="C1339" s="97"/>
      <c r="D1339" s="97"/>
      <c r="E1339" s="98"/>
      <c r="F1339" s="37"/>
      <c r="G1339" s="37"/>
      <c r="H1339" s="37"/>
      <c r="I1339" s="37"/>
      <c r="J1339" s="37"/>
      <c r="K1339" s="37"/>
      <c r="L1339" s="38"/>
      <c r="M1339" s="38"/>
      <c r="N1339" s="38"/>
      <c r="O1339" s="38"/>
      <c r="P1339" s="38"/>
      <c r="Q1339" s="38"/>
      <c r="R1339" s="38"/>
    </row>
    <row r="1340" spans="1:18" ht="18.75" x14ac:dyDescent="0.25">
      <c r="A1340" s="37"/>
      <c r="B1340" s="37"/>
      <c r="C1340" s="97"/>
      <c r="D1340" s="97"/>
      <c r="E1340" s="98"/>
      <c r="F1340" s="37"/>
      <c r="G1340" s="37"/>
      <c r="H1340" s="37"/>
      <c r="I1340" s="37"/>
      <c r="J1340" s="37"/>
      <c r="K1340" s="37"/>
      <c r="L1340" s="38"/>
      <c r="M1340" s="38"/>
      <c r="N1340" s="38"/>
      <c r="O1340" s="38"/>
      <c r="P1340" s="38"/>
      <c r="Q1340" s="38"/>
      <c r="R1340" s="38"/>
    </row>
    <row r="1341" spans="1:18" ht="18.75" x14ac:dyDescent="0.25">
      <c r="A1341" s="37"/>
      <c r="B1341" s="37"/>
      <c r="C1341" s="97"/>
      <c r="D1341" s="97"/>
      <c r="E1341" s="98"/>
      <c r="F1341" s="37"/>
      <c r="G1341" s="37"/>
      <c r="H1341" s="37"/>
      <c r="I1341" s="37"/>
      <c r="J1341" s="37"/>
      <c r="K1341" s="37"/>
      <c r="L1341" s="38"/>
      <c r="M1341" s="38"/>
      <c r="N1341" s="38"/>
      <c r="O1341" s="38"/>
      <c r="P1341" s="38"/>
      <c r="Q1341" s="38"/>
      <c r="R1341" s="38"/>
    </row>
    <row r="1342" spans="1:18" ht="18.75" x14ac:dyDescent="0.25">
      <c r="A1342" s="37"/>
      <c r="B1342" s="37"/>
      <c r="C1342" s="97"/>
      <c r="D1342" s="97"/>
      <c r="E1342" s="98"/>
      <c r="F1342" s="37"/>
      <c r="G1342" s="37"/>
      <c r="H1342" s="37"/>
      <c r="I1342" s="37"/>
      <c r="J1342" s="37"/>
      <c r="K1342" s="37"/>
      <c r="L1342" s="38"/>
      <c r="M1342" s="38"/>
      <c r="N1342" s="38"/>
      <c r="O1342" s="38"/>
      <c r="P1342" s="38"/>
      <c r="Q1342" s="38"/>
      <c r="R1342" s="38"/>
    </row>
    <row r="1343" spans="1:18" ht="18.75" x14ac:dyDescent="0.25">
      <c r="A1343" s="37"/>
      <c r="B1343" s="37"/>
      <c r="C1343" s="97"/>
      <c r="D1343" s="97"/>
      <c r="E1343" s="98"/>
      <c r="F1343" s="37"/>
      <c r="G1343" s="37"/>
      <c r="H1343" s="37"/>
      <c r="I1343" s="37"/>
      <c r="J1343" s="37"/>
      <c r="K1343" s="37"/>
      <c r="L1343" s="38"/>
      <c r="M1343" s="38"/>
      <c r="N1343" s="38"/>
      <c r="O1343" s="38"/>
      <c r="P1343" s="38"/>
      <c r="Q1343" s="38"/>
      <c r="R1343" s="38"/>
    </row>
    <row r="1344" spans="1:18" ht="18.75" x14ac:dyDescent="0.25">
      <c r="A1344" s="37"/>
      <c r="B1344" s="37"/>
      <c r="C1344" s="97"/>
      <c r="D1344" s="97"/>
      <c r="E1344" s="98"/>
      <c r="F1344" s="37"/>
      <c r="G1344" s="37"/>
      <c r="H1344" s="37"/>
      <c r="I1344" s="37"/>
      <c r="J1344" s="37"/>
      <c r="K1344" s="37"/>
      <c r="L1344" s="38"/>
      <c r="M1344" s="38"/>
      <c r="N1344" s="38"/>
      <c r="O1344" s="38"/>
      <c r="P1344" s="38"/>
      <c r="Q1344" s="38"/>
      <c r="R1344" s="38"/>
    </row>
    <row r="1345" spans="1:18" ht="18.75" x14ac:dyDescent="0.25">
      <c r="A1345" s="37"/>
      <c r="B1345" s="37"/>
      <c r="C1345" s="97"/>
      <c r="D1345" s="97"/>
      <c r="E1345" s="98"/>
      <c r="F1345" s="37"/>
      <c r="G1345" s="37"/>
      <c r="H1345" s="37"/>
      <c r="I1345" s="37"/>
      <c r="J1345" s="37"/>
      <c r="K1345" s="37"/>
      <c r="L1345" s="38"/>
      <c r="M1345" s="38"/>
      <c r="N1345" s="38"/>
      <c r="O1345" s="38"/>
      <c r="P1345" s="38"/>
      <c r="Q1345" s="38"/>
      <c r="R1345" s="38"/>
    </row>
    <row r="1346" spans="1:18" ht="18.75" x14ac:dyDescent="0.25">
      <c r="A1346" s="37"/>
      <c r="B1346" s="37"/>
      <c r="C1346" s="97"/>
      <c r="D1346" s="97"/>
      <c r="E1346" s="98"/>
      <c r="F1346" s="37"/>
      <c r="G1346" s="37"/>
      <c r="H1346" s="37"/>
      <c r="I1346" s="37"/>
      <c r="J1346" s="37"/>
      <c r="K1346" s="37"/>
      <c r="L1346" s="38"/>
      <c r="M1346" s="38"/>
      <c r="N1346" s="38"/>
      <c r="O1346" s="38"/>
      <c r="P1346" s="38"/>
      <c r="Q1346" s="38"/>
      <c r="R1346" s="38"/>
    </row>
    <row r="1347" spans="1:18" ht="18.75" x14ac:dyDescent="0.25">
      <c r="A1347" s="37"/>
      <c r="B1347" s="37"/>
      <c r="C1347" s="97"/>
      <c r="D1347" s="97"/>
      <c r="E1347" s="98"/>
      <c r="F1347" s="37"/>
      <c r="G1347" s="37"/>
      <c r="H1347" s="37"/>
      <c r="I1347" s="37"/>
      <c r="J1347" s="37"/>
      <c r="K1347" s="37"/>
      <c r="L1347" s="38"/>
      <c r="M1347" s="38"/>
      <c r="N1347" s="38"/>
      <c r="O1347" s="38"/>
      <c r="P1347" s="38"/>
      <c r="Q1347" s="38"/>
      <c r="R1347" s="38"/>
    </row>
    <row r="1348" spans="1:18" ht="18.75" x14ac:dyDescent="0.25">
      <c r="A1348" s="37"/>
      <c r="B1348" s="37"/>
      <c r="C1348" s="97"/>
      <c r="D1348" s="97"/>
      <c r="E1348" s="98"/>
      <c r="F1348" s="37"/>
      <c r="G1348" s="37"/>
      <c r="H1348" s="37"/>
      <c r="I1348" s="37"/>
      <c r="J1348" s="37"/>
      <c r="K1348" s="37"/>
      <c r="L1348" s="38"/>
      <c r="M1348" s="38"/>
      <c r="N1348" s="38"/>
      <c r="O1348" s="38"/>
      <c r="P1348" s="38"/>
      <c r="Q1348" s="38"/>
      <c r="R1348" s="38"/>
    </row>
    <row r="1349" spans="1:18" ht="18.75" x14ac:dyDescent="0.25">
      <c r="A1349" s="37"/>
      <c r="B1349" s="37"/>
      <c r="C1349" s="97"/>
      <c r="D1349" s="97"/>
      <c r="E1349" s="98"/>
      <c r="F1349" s="37"/>
      <c r="G1349" s="37"/>
      <c r="H1349" s="37"/>
      <c r="I1349" s="37"/>
      <c r="J1349" s="37"/>
      <c r="K1349" s="37"/>
      <c r="L1349" s="38"/>
      <c r="M1349" s="38"/>
      <c r="N1349" s="38"/>
      <c r="O1349" s="38"/>
      <c r="P1349" s="38"/>
      <c r="Q1349" s="38"/>
      <c r="R1349" s="38"/>
    </row>
    <row r="1350" spans="1:18" ht="18.75" x14ac:dyDescent="0.25">
      <c r="A1350" s="37"/>
      <c r="B1350" s="37"/>
      <c r="C1350" s="97"/>
      <c r="D1350" s="97"/>
      <c r="E1350" s="98"/>
      <c r="F1350" s="37"/>
      <c r="G1350" s="37"/>
      <c r="H1350" s="37"/>
      <c r="I1350" s="37"/>
      <c r="J1350" s="37"/>
      <c r="K1350" s="37"/>
      <c r="L1350" s="38"/>
      <c r="M1350" s="38"/>
      <c r="N1350" s="38"/>
      <c r="O1350" s="38"/>
      <c r="P1350" s="38"/>
      <c r="Q1350" s="38"/>
      <c r="R1350" s="38"/>
    </row>
    <row r="1351" spans="1:18" ht="18.75" x14ac:dyDescent="0.25">
      <c r="A1351" s="37"/>
      <c r="B1351" s="37"/>
      <c r="C1351" s="97"/>
      <c r="D1351" s="97"/>
      <c r="E1351" s="98"/>
      <c r="F1351" s="37"/>
      <c r="G1351" s="37"/>
      <c r="H1351" s="37"/>
      <c r="I1351" s="37"/>
      <c r="J1351" s="37"/>
      <c r="K1351" s="37"/>
      <c r="L1351" s="38"/>
      <c r="M1351" s="38"/>
      <c r="N1351" s="38"/>
      <c r="O1351" s="38"/>
      <c r="P1351" s="38"/>
      <c r="Q1351" s="38"/>
      <c r="R1351" s="38"/>
    </row>
    <row r="1352" spans="1:18" ht="18.75" x14ac:dyDescent="0.25">
      <c r="A1352" s="37"/>
      <c r="B1352" s="37"/>
      <c r="C1352" s="97"/>
      <c r="D1352" s="97"/>
      <c r="E1352" s="98"/>
      <c r="F1352" s="37"/>
      <c r="G1352" s="37"/>
      <c r="H1352" s="37"/>
      <c r="I1352" s="37"/>
      <c r="J1352" s="37"/>
      <c r="K1352" s="37"/>
      <c r="L1352" s="38"/>
      <c r="M1352" s="38"/>
      <c r="N1352" s="38"/>
      <c r="O1352" s="38"/>
      <c r="P1352" s="38"/>
      <c r="Q1352" s="38"/>
      <c r="R1352" s="38"/>
    </row>
    <row r="1353" spans="1:18" ht="18.75" x14ac:dyDescent="0.25">
      <c r="A1353" s="37"/>
      <c r="B1353" s="37"/>
      <c r="C1353" s="97"/>
      <c r="D1353" s="97"/>
      <c r="E1353" s="98"/>
      <c r="F1353" s="37"/>
      <c r="G1353" s="37"/>
      <c r="H1353" s="37"/>
      <c r="I1353" s="37"/>
      <c r="J1353" s="37"/>
      <c r="K1353" s="37"/>
      <c r="L1353" s="38"/>
      <c r="M1353" s="38"/>
      <c r="N1353" s="38"/>
      <c r="O1353" s="38"/>
      <c r="P1353" s="38"/>
      <c r="Q1353" s="38"/>
      <c r="R1353" s="38"/>
    </row>
    <row r="1354" spans="1:18" ht="18.75" x14ac:dyDescent="0.25">
      <c r="A1354" s="37"/>
      <c r="B1354" s="37"/>
      <c r="C1354" s="97"/>
      <c r="D1354" s="97"/>
      <c r="E1354" s="98"/>
      <c r="F1354" s="37"/>
      <c r="G1354" s="37"/>
      <c r="H1354" s="37"/>
      <c r="I1354" s="37"/>
      <c r="J1354" s="37"/>
      <c r="K1354" s="37"/>
      <c r="L1354" s="38"/>
      <c r="M1354" s="38"/>
      <c r="N1354" s="38"/>
      <c r="O1354" s="38"/>
      <c r="P1354" s="38"/>
      <c r="Q1354" s="38"/>
      <c r="R1354" s="38"/>
    </row>
    <row r="1355" spans="1:18" ht="18.75" x14ac:dyDescent="0.25">
      <c r="A1355" s="37"/>
      <c r="B1355" s="37"/>
      <c r="C1355" s="97"/>
      <c r="D1355" s="97"/>
      <c r="E1355" s="98"/>
      <c r="F1355" s="37"/>
      <c r="G1355" s="37"/>
      <c r="H1355" s="37"/>
      <c r="I1355" s="37"/>
      <c r="J1355" s="37"/>
      <c r="K1355" s="37"/>
      <c r="L1355" s="38"/>
      <c r="M1355" s="38"/>
      <c r="N1355" s="38"/>
      <c r="O1355" s="38"/>
      <c r="P1355" s="38"/>
      <c r="Q1355" s="38"/>
      <c r="R1355" s="38"/>
    </row>
    <row r="1356" spans="1:18" ht="18.75" x14ac:dyDescent="0.25">
      <c r="A1356" s="37"/>
      <c r="B1356" s="37"/>
      <c r="C1356" s="97"/>
      <c r="D1356" s="97"/>
      <c r="E1356" s="98"/>
      <c r="F1356" s="37"/>
      <c r="G1356" s="37"/>
      <c r="H1356" s="37"/>
      <c r="I1356" s="37"/>
      <c r="J1356" s="37"/>
      <c r="K1356" s="37"/>
      <c r="L1356" s="38"/>
      <c r="M1356" s="38"/>
      <c r="N1356" s="38"/>
      <c r="O1356" s="38"/>
      <c r="P1356" s="38"/>
      <c r="Q1356" s="38"/>
      <c r="R1356" s="38"/>
    </row>
    <row r="1357" spans="1:18" ht="18.75" x14ac:dyDescent="0.25">
      <c r="A1357" s="37"/>
      <c r="B1357" s="37"/>
      <c r="C1357" s="97"/>
      <c r="D1357" s="97"/>
      <c r="E1357" s="98"/>
      <c r="F1357" s="37"/>
      <c r="G1357" s="37"/>
      <c r="H1357" s="37"/>
      <c r="I1357" s="37"/>
      <c r="J1357" s="37"/>
      <c r="K1357" s="37"/>
      <c r="L1357" s="38"/>
      <c r="M1357" s="38"/>
      <c r="N1357" s="38"/>
      <c r="O1357" s="38"/>
      <c r="P1357" s="38"/>
      <c r="Q1357" s="38"/>
      <c r="R1357" s="38"/>
    </row>
    <row r="1358" spans="1:18" ht="18.75" x14ac:dyDescent="0.25">
      <c r="A1358" s="37"/>
      <c r="B1358" s="37"/>
      <c r="C1358" s="97"/>
      <c r="D1358" s="97"/>
      <c r="E1358" s="98"/>
      <c r="F1358" s="37"/>
      <c r="G1358" s="37"/>
      <c r="H1358" s="37"/>
      <c r="I1358" s="37"/>
      <c r="J1358" s="37"/>
      <c r="K1358" s="37"/>
      <c r="L1358" s="38"/>
      <c r="M1358" s="38"/>
      <c r="N1358" s="38"/>
      <c r="O1358" s="38"/>
      <c r="P1358" s="38"/>
      <c r="Q1358" s="38"/>
      <c r="R1358" s="38"/>
    </row>
    <row r="1359" spans="1:18" ht="18.75" x14ac:dyDescent="0.25">
      <c r="A1359" s="37"/>
      <c r="B1359" s="37"/>
      <c r="C1359" s="97"/>
      <c r="D1359" s="97"/>
      <c r="E1359" s="98"/>
      <c r="F1359" s="37"/>
      <c r="G1359" s="37"/>
      <c r="H1359" s="37"/>
      <c r="I1359" s="37"/>
      <c r="J1359" s="37"/>
      <c r="K1359" s="37"/>
      <c r="L1359" s="38"/>
      <c r="M1359" s="38"/>
      <c r="N1359" s="38"/>
      <c r="O1359" s="38"/>
      <c r="P1359" s="38"/>
      <c r="Q1359" s="38"/>
      <c r="R1359" s="38"/>
    </row>
    <row r="1360" spans="1:18" ht="18.75" x14ac:dyDescent="0.25">
      <c r="A1360" s="37"/>
      <c r="B1360" s="37"/>
      <c r="C1360" s="97"/>
      <c r="D1360" s="97"/>
      <c r="E1360" s="98"/>
      <c r="F1360" s="37"/>
      <c r="G1360" s="37"/>
      <c r="H1360" s="37"/>
      <c r="I1360" s="37"/>
      <c r="J1360" s="37"/>
      <c r="K1360" s="37"/>
      <c r="L1360" s="38"/>
      <c r="M1360" s="38"/>
      <c r="N1360" s="38"/>
      <c r="O1360" s="38"/>
      <c r="P1360" s="38"/>
      <c r="Q1360" s="38"/>
      <c r="R1360" s="38"/>
    </row>
    <row r="1361" spans="1:18" ht="18.75" x14ac:dyDescent="0.25">
      <c r="A1361" s="37"/>
      <c r="B1361" s="37"/>
      <c r="C1361" s="97"/>
      <c r="D1361" s="97"/>
      <c r="E1361" s="98"/>
      <c r="F1361" s="37"/>
      <c r="G1361" s="37"/>
      <c r="H1361" s="37"/>
      <c r="I1361" s="37"/>
      <c r="J1361" s="37"/>
      <c r="K1361" s="37"/>
      <c r="L1361" s="38"/>
      <c r="M1361" s="38"/>
      <c r="N1361" s="38"/>
      <c r="O1361" s="38"/>
      <c r="P1361" s="38"/>
      <c r="Q1361" s="38"/>
      <c r="R1361" s="38"/>
    </row>
    <row r="1362" spans="1:18" ht="18.75" x14ac:dyDescent="0.25">
      <c r="A1362" s="37"/>
      <c r="B1362" s="37"/>
      <c r="C1362" s="97"/>
      <c r="D1362" s="97"/>
      <c r="E1362" s="98"/>
      <c r="F1362" s="37"/>
      <c r="G1362" s="37"/>
      <c r="H1362" s="37"/>
      <c r="I1362" s="37"/>
      <c r="J1362" s="37"/>
      <c r="K1362" s="37"/>
      <c r="L1362" s="38"/>
      <c r="M1362" s="38"/>
      <c r="N1362" s="38"/>
      <c r="O1362" s="38"/>
      <c r="P1362" s="38"/>
      <c r="Q1362" s="38"/>
      <c r="R1362" s="38"/>
    </row>
    <row r="1363" spans="1:18" ht="18.75" x14ac:dyDescent="0.25">
      <c r="A1363" s="37"/>
      <c r="B1363" s="37"/>
      <c r="C1363" s="97"/>
      <c r="D1363" s="97"/>
      <c r="E1363" s="98"/>
      <c r="F1363" s="37"/>
      <c r="G1363" s="37"/>
      <c r="H1363" s="37"/>
      <c r="I1363" s="37"/>
      <c r="J1363" s="37"/>
      <c r="K1363" s="37"/>
      <c r="L1363" s="38"/>
      <c r="M1363" s="38"/>
      <c r="N1363" s="38"/>
      <c r="O1363" s="38"/>
      <c r="P1363" s="38"/>
      <c r="Q1363" s="38"/>
      <c r="R1363" s="38"/>
    </row>
    <row r="1364" spans="1:18" ht="18.75" x14ac:dyDescent="0.25">
      <c r="A1364" s="37"/>
      <c r="B1364" s="37"/>
      <c r="C1364" s="97"/>
      <c r="D1364" s="97"/>
      <c r="E1364" s="98"/>
      <c r="F1364" s="37"/>
      <c r="G1364" s="37"/>
      <c r="H1364" s="37"/>
      <c r="I1364" s="37"/>
      <c r="J1364" s="37"/>
      <c r="K1364" s="37"/>
      <c r="L1364" s="38"/>
      <c r="M1364" s="38"/>
      <c r="N1364" s="38"/>
      <c r="O1364" s="38"/>
      <c r="P1364" s="38"/>
      <c r="Q1364" s="38"/>
      <c r="R1364" s="38"/>
    </row>
    <row r="1365" spans="1:18" ht="18.75" x14ac:dyDescent="0.25">
      <c r="A1365" s="37"/>
      <c r="B1365" s="37"/>
      <c r="C1365" s="97"/>
      <c r="D1365" s="97"/>
      <c r="E1365" s="98"/>
      <c r="F1365" s="37"/>
      <c r="G1365" s="37"/>
      <c r="H1365" s="37"/>
      <c r="I1365" s="37"/>
      <c r="J1365" s="37"/>
      <c r="K1365" s="37"/>
      <c r="L1365" s="38"/>
      <c r="M1365" s="38"/>
      <c r="N1365" s="38"/>
      <c r="O1365" s="38"/>
      <c r="P1365" s="38"/>
      <c r="Q1365" s="38"/>
      <c r="R1365" s="38"/>
    </row>
    <row r="1366" spans="1:18" ht="18.75" x14ac:dyDescent="0.25">
      <c r="A1366" s="37"/>
      <c r="B1366" s="37"/>
      <c r="C1366" s="97"/>
      <c r="D1366" s="97"/>
      <c r="E1366" s="98"/>
      <c r="F1366" s="37"/>
      <c r="G1366" s="37"/>
      <c r="H1366" s="37"/>
      <c r="I1366" s="37"/>
      <c r="J1366" s="37"/>
      <c r="K1366" s="37"/>
      <c r="L1366" s="38"/>
      <c r="M1366" s="38"/>
      <c r="N1366" s="38"/>
      <c r="O1366" s="38"/>
      <c r="P1366" s="38"/>
      <c r="Q1366" s="38"/>
      <c r="R1366" s="38"/>
    </row>
    <row r="1367" spans="1:18" ht="18.75" x14ac:dyDescent="0.25">
      <c r="A1367" s="37"/>
      <c r="B1367" s="37"/>
      <c r="C1367" s="97"/>
      <c r="D1367" s="97"/>
      <c r="E1367" s="98"/>
      <c r="F1367" s="37"/>
      <c r="G1367" s="37"/>
      <c r="H1367" s="37"/>
      <c r="I1367" s="37"/>
      <c r="J1367" s="37"/>
      <c r="K1367" s="37"/>
      <c r="L1367" s="38"/>
      <c r="M1367" s="38"/>
      <c r="N1367" s="38"/>
      <c r="O1367" s="38"/>
      <c r="P1367" s="38"/>
      <c r="Q1367" s="38"/>
      <c r="R1367" s="38"/>
    </row>
    <row r="1368" spans="1:18" ht="18.75" x14ac:dyDescent="0.25">
      <c r="A1368" s="37"/>
      <c r="B1368" s="37"/>
      <c r="C1368" s="97"/>
      <c r="D1368" s="97"/>
      <c r="E1368" s="98"/>
      <c r="F1368" s="37"/>
      <c r="G1368" s="37"/>
      <c r="H1368" s="37"/>
      <c r="I1368" s="37"/>
      <c r="J1368" s="37"/>
      <c r="K1368" s="37"/>
      <c r="L1368" s="38"/>
      <c r="M1368" s="38"/>
      <c r="N1368" s="38"/>
      <c r="O1368" s="38"/>
      <c r="P1368" s="38"/>
      <c r="Q1368" s="38"/>
      <c r="R1368" s="38"/>
    </row>
    <row r="1369" spans="1:18" ht="18.75" x14ac:dyDescent="0.25">
      <c r="A1369" s="37"/>
      <c r="B1369" s="37"/>
      <c r="C1369" s="97"/>
      <c r="D1369" s="97"/>
      <c r="E1369" s="98"/>
      <c r="F1369" s="37"/>
      <c r="G1369" s="37"/>
      <c r="H1369" s="37"/>
      <c r="I1369" s="37"/>
      <c r="J1369" s="37"/>
      <c r="K1369" s="37"/>
      <c r="L1369" s="38"/>
      <c r="M1369" s="38"/>
      <c r="N1369" s="38"/>
      <c r="O1369" s="38"/>
      <c r="P1369" s="38"/>
      <c r="Q1369" s="38"/>
      <c r="R1369" s="38"/>
    </row>
    <row r="1370" spans="1:18" ht="18.75" x14ac:dyDescent="0.25">
      <c r="A1370" s="37"/>
      <c r="B1370" s="37"/>
      <c r="C1370" s="97"/>
      <c r="D1370" s="97"/>
      <c r="E1370" s="98"/>
      <c r="F1370" s="37"/>
      <c r="G1370" s="37"/>
      <c r="H1370" s="37"/>
      <c r="I1370" s="37"/>
      <c r="J1370" s="37"/>
      <c r="K1370" s="37"/>
      <c r="L1370" s="38"/>
      <c r="M1370" s="38"/>
      <c r="N1370" s="38"/>
      <c r="O1370" s="38"/>
      <c r="P1370" s="38"/>
      <c r="Q1370" s="38"/>
      <c r="R1370" s="38"/>
    </row>
    <row r="1371" spans="1:18" ht="18.75" x14ac:dyDescent="0.25">
      <c r="A1371" s="37"/>
      <c r="B1371" s="37"/>
      <c r="C1371" s="97"/>
      <c r="D1371" s="97"/>
      <c r="E1371" s="98"/>
      <c r="F1371" s="37"/>
      <c r="G1371" s="37"/>
      <c r="H1371" s="37"/>
      <c r="I1371" s="37"/>
      <c r="J1371" s="37"/>
      <c r="K1371" s="37"/>
      <c r="L1371" s="38"/>
      <c r="M1371" s="38"/>
      <c r="N1371" s="38"/>
      <c r="O1371" s="38"/>
      <c r="P1371" s="38"/>
      <c r="Q1371" s="38"/>
      <c r="R1371" s="38"/>
    </row>
    <row r="1372" spans="1:18" ht="18.75" x14ac:dyDescent="0.25">
      <c r="A1372" s="37"/>
      <c r="B1372" s="37"/>
      <c r="C1372" s="97"/>
      <c r="D1372" s="97"/>
      <c r="E1372" s="98"/>
      <c r="F1372" s="37"/>
      <c r="G1372" s="37"/>
      <c r="H1372" s="37"/>
      <c r="I1372" s="37"/>
      <c r="J1372" s="37"/>
      <c r="K1372" s="37"/>
      <c r="L1372" s="38"/>
      <c r="M1372" s="38"/>
      <c r="N1372" s="38"/>
      <c r="O1372" s="38"/>
      <c r="P1372" s="38"/>
      <c r="Q1372" s="38"/>
      <c r="R1372" s="38"/>
    </row>
    <row r="1373" spans="1:18" ht="18.75" x14ac:dyDescent="0.25">
      <c r="A1373" s="37"/>
      <c r="B1373" s="37"/>
      <c r="C1373" s="97"/>
      <c r="D1373" s="97"/>
      <c r="E1373" s="98"/>
      <c r="F1373" s="37"/>
      <c r="G1373" s="37"/>
      <c r="H1373" s="37"/>
      <c r="I1373" s="37"/>
      <c r="J1373" s="37"/>
      <c r="K1373" s="37"/>
      <c r="L1373" s="38"/>
      <c r="M1373" s="38"/>
      <c r="N1373" s="38"/>
      <c r="O1373" s="38"/>
      <c r="P1373" s="38"/>
      <c r="Q1373" s="38"/>
      <c r="R1373" s="38"/>
    </row>
    <row r="1374" spans="1:18" ht="18.75" x14ac:dyDescent="0.25">
      <c r="A1374" s="37"/>
      <c r="B1374" s="37"/>
      <c r="C1374" s="97"/>
      <c r="D1374" s="97"/>
      <c r="E1374" s="98"/>
      <c r="F1374" s="37"/>
      <c r="G1374" s="37"/>
      <c r="H1374" s="37"/>
      <c r="I1374" s="37"/>
      <c r="J1374" s="37"/>
      <c r="K1374" s="37"/>
      <c r="L1374" s="38"/>
      <c r="M1374" s="38"/>
      <c r="N1374" s="38"/>
      <c r="O1374" s="38"/>
      <c r="P1374" s="38"/>
      <c r="Q1374" s="38"/>
      <c r="R1374" s="38"/>
    </row>
    <row r="1375" spans="1:18" ht="18.75" x14ac:dyDescent="0.25">
      <c r="A1375" s="37"/>
      <c r="B1375" s="37"/>
      <c r="C1375" s="97"/>
      <c r="D1375" s="97"/>
      <c r="E1375" s="98"/>
      <c r="F1375" s="37"/>
      <c r="G1375" s="37"/>
      <c r="H1375" s="37"/>
      <c r="I1375" s="37"/>
      <c r="J1375" s="37"/>
      <c r="K1375" s="37"/>
      <c r="L1375" s="38"/>
      <c r="M1375" s="38"/>
      <c r="N1375" s="38"/>
      <c r="O1375" s="38"/>
      <c r="P1375" s="38"/>
      <c r="Q1375" s="38"/>
      <c r="R1375" s="38"/>
    </row>
    <row r="1376" spans="1:18" ht="18.75" x14ac:dyDescent="0.25">
      <c r="A1376" s="37"/>
      <c r="B1376" s="37"/>
      <c r="C1376" s="97"/>
      <c r="D1376" s="97"/>
      <c r="E1376" s="98"/>
      <c r="F1376" s="37"/>
      <c r="G1376" s="37"/>
      <c r="H1376" s="37"/>
      <c r="I1376" s="37"/>
      <c r="J1376" s="37"/>
      <c r="K1376" s="37"/>
      <c r="L1376" s="38"/>
      <c r="M1376" s="38"/>
      <c r="N1376" s="38"/>
      <c r="O1376" s="38"/>
      <c r="P1376" s="38"/>
      <c r="Q1376" s="38"/>
      <c r="R1376" s="38"/>
    </row>
    <row r="1377" spans="1:18" ht="18.75" x14ac:dyDescent="0.25">
      <c r="A1377" s="37"/>
      <c r="B1377" s="37"/>
      <c r="C1377" s="97"/>
      <c r="D1377" s="97"/>
      <c r="E1377" s="98"/>
      <c r="F1377" s="37"/>
      <c r="G1377" s="37"/>
      <c r="H1377" s="37"/>
      <c r="I1377" s="37"/>
      <c r="J1377" s="37"/>
      <c r="K1377" s="37"/>
      <c r="L1377" s="38"/>
      <c r="M1377" s="38"/>
      <c r="N1377" s="38"/>
      <c r="O1377" s="38"/>
      <c r="P1377" s="38"/>
      <c r="Q1377" s="38"/>
      <c r="R1377" s="38"/>
    </row>
    <row r="1378" spans="1:18" ht="18.75" x14ac:dyDescent="0.25">
      <c r="A1378" s="37"/>
      <c r="B1378" s="37"/>
      <c r="C1378" s="97"/>
      <c r="D1378" s="97"/>
      <c r="E1378" s="98"/>
      <c r="F1378" s="37"/>
      <c r="G1378" s="37"/>
      <c r="H1378" s="37"/>
      <c r="I1378" s="37"/>
      <c r="J1378" s="37"/>
      <c r="K1378" s="37"/>
      <c r="L1378" s="38"/>
      <c r="M1378" s="38"/>
      <c r="N1378" s="38"/>
      <c r="O1378" s="38"/>
      <c r="P1378" s="38"/>
      <c r="Q1378" s="38"/>
      <c r="R1378" s="38"/>
    </row>
    <row r="1379" spans="1:18" ht="18.75" x14ac:dyDescent="0.25">
      <c r="A1379" s="37"/>
      <c r="B1379" s="37"/>
      <c r="C1379" s="97"/>
      <c r="D1379" s="97"/>
      <c r="E1379" s="98"/>
      <c r="F1379" s="37"/>
      <c r="G1379" s="37"/>
      <c r="H1379" s="37"/>
      <c r="I1379" s="37"/>
      <c r="J1379" s="37"/>
      <c r="K1379" s="37"/>
      <c r="L1379" s="38"/>
      <c r="M1379" s="38"/>
      <c r="N1379" s="38"/>
      <c r="O1379" s="38"/>
      <c r="P1379" s="38"/>
      <c r="Q1379" s="38"/>
      <c r="R1379" s="38"/>
    </row>
    <row r="1380" spans="1:18" ht="18.75" x14ac:dyDescent="0.25">
      <c r="A1380" s="37"/>
      <c r="B1380" s="37"/>
      <c r="C1380" s="97"/>
      <c r="D1380" s="97"/>
      <c r="E1380" s="98"/>
      <c r="F1380" s="37"/>
      <c r="G1380" s="37"/>
      <c r="H1380" s="37"/>
      <c r="I1380" s="37"/>
      <c r="J1380" s="37"/>
      <c r="K1380" s="37"/>
      <c r="L1380" s="38"/>
      <c r="M1380" s="38"/>
      <c r="N1380" s="38"/>
      <c r="O1380" s="38"/>
      <c r="P1380" s="38"/>
      <c r="Q1380" s="38"/>
      <c r="R1380" s="38"/>
    </row>
    <row r="1381" spans="1:18" ht="18.75" x14ac:dyDescent="0.25">
      <c r="A1381" s="37"/>
      <c r="B1381" s="37"/>
      <c r="C1381" s="97"/>
      <c r="D1381" s="97"/>
      <c r="E1381" s="98"/>
      <c r="F1381" s="37"/>
      <c r="G1381" s="37"/>
      <c r="H1381" s="37"/>
      <c r="I1381" s="37"/>
      <c r="J1381" s="37"/>
      <c r="K1381" s="37"/>
      <c r="L1381" s="38"/>
      <c r="M1381" s="38"/>
      <c r="N1381" s="38"/>
      <c r="O1381" s="38"/>
      <c r="P1381" s="38"/>
      <c r="Q1381" s="38"/>
      <c r="R1381" s="38"/>
    </row>
    <row r="1382" spans="1:18" ht="18.75" x14ac:dyDescent="0.25">
      <c r="A1382" s="37"/>
      <c r="B1382" s="37"/>
      <c r="C1382" s="97"/>
      <c r="D1382" s="97"/>
      <c r="E1382" s="98"/>
      <c r="F1382" s="37"/>
      <c r="G1382" s="37"/>
      <c r="H1382" s="37"/>
      <c r="I1382" s="37"/>
      <c r="J1382" s="37"/>
      <c r="K1382" s="37"/>
      <c r="L1382" s="38"/>
      <c r="M1382" s="38"/>
      <c r="N1382" s="38"/>
      <c r="O1382" s="38"/>
      <c r="P1382" s="38"/>
      <c r="Q1382" s="38"/>
      <c r="R1382" s="38"/>
    </row>
    <row r="1383" spans="1:18" ht="18.75" x14ac:dyDescent="0.25">
      <c r="A1383" s="37"/>
      <c r="B1383" s="37"/>
      <c r="C1383" s="97"/>
      <c r="D1383" s="97"/>
      <c r="E1383" s="98"/>
      <c r="F1383" s="37"/>
      <c r="G1383" s="37"/>
      <c r="H1383" s="37"/>
      <c r="I1383" s="37"/>
      <c r="J1383" s="37"/>
      <c r="K1383" s="37"/>
      <c r="L1383" s="38"/>
      <c r="M1383" s="38"/>
      <c r="N1383" s="38"/>
      <c r="O1383" s="38"/>
      <c r="P1383" s="38"/>
      <c r="Q1383" s="38"/>
      <c r="R1383" s="38"/>
    </row>
    <row r="1384" spans="1:18" ht="18.75" x14ac:dyDescent="0.25">
      <c r="A1384" s="37"/>
      <c r="B1384" s="37"/>
      <c r="C1384" s="97"/>
      <c r="D1384" s="97"/>
      <c r="E1384" s="98"/>
      <c r="F1384" s="37"/>
      <c r="G1384" s="37"/>
      <c r="H1384" s="37"/>
      <c r="I1384" s="37"/>
      <c r="J1384" s="37"/>
      <c r="K1384" s="37"/>
      <c r="L1384" s="38"/>
      <c r="M1384" s="38"/>
      <c r="N1384" s="38"/>
      <c r="O1384" s="38"/>
      <c r="P1384" s="38"/>
      <c r="Q1384" s="38"/>
      <c r="R1384" s="38"/>
    </row>
    <row r="1385" spans="1:18" ht="18.75" x14ac:dyDescent="0.25">
      <c r="A1385" s="37"/>
      <c r="B1385" s="37"/>
      <c r="C1385" s="97"/>
      <c r="D1385" s="97"/>
      <c r="E1385" s="98"/>
      <c r="F1385" s="37"/>
      <c r="G1385" s="37"/>
      <c r="H1385" s="37"/>
      <c r="I1385" s="37"/>
      <c r="J1385" s="37"/>
      <c r="K1385" s="37"/>
      <c r="L1385" s="38"/>
      <c r="M1385" s="38"/>
      <c r="N1385" s="38"/>
      <c r="O1385" s="38"/>
      <c r="P1385" s="38"/>
      <c r="Q1385" s="38"/>
      <c r="R1385" s="38"/>
    </row>
    <row r="1386" spans="1:18" ht="18.75" x14ac:dyDescent="0.25">
      <c r="A1386" s="37"/>
      <c r="B1386" s="37"/>
      <c r="C1386" s="97"/>
      <c r="D1386" s="97"/>
      <c r="E1386" s="98"/>
      <c r="F1386" s="37"/>
      <c r="G1386" s="37"/>
      <c r="H1386" s="37"/>
      <c r="I1386" s="37"/>
      <c r="J1386" s="37"/>
      <c r="K1386" s="37"/>
      <c r="L1386" s="38"/>
      <c r="M1386" s="38"/>
      <c r="N1386" s="38"/>
      <c r="O1386" s="38"/>
      <c r="P1386" s="38"/>
      <c r="Q1386" s="38"/>
      <c r="R1386" s="38"/>
    </row>
    <row r="1387" spans="1:18" ht="18.75" x14ac:dyDescent="0.25">
      <c r="A1387" s="37"/>
      <c r="B1387" s="37"/>
      <c r="C1387" s="97"/>
      <c r="D1387" s="97"/>
      <c r="E1387" s="98"/>
      <c r="F1387" s="37"/>
      <c r="G1387" s="37"/>
      <c r="H1387" s="37"/>
      <c r="I1387" s="37"/>
      <c r="J1387" s="37"/>
      <c r="K1387" s="37"/>
      <c r="L1387" s="38"/>
      <c r="M1387" s="38"/>
      <c r="N1387" s="38"/>
      <c r="O1387" s="38"/>
      <c r="P1387" s="38"/>
      <c r="Q1387" s="38"/>
      <c r="R1387" s="38"/>
    </row>
    <row r="1388" spans="1:18" ht="18.75" x14ac:dyDescent="0.25">
      <c r="A1388" s="37"/>
      <c r="B1388" s="37"/>
      <c r="C1388" s="97"/>
      <c r="D1388" s="97"/>
      <c r="E1388" s="98"/>
      <c r="F1388" s="37"/>
      <c r="G1388" s="37"/>
      <c r="H1388" s="37"/>
      <c r="I1388" s="37"/>
      <c r="J1388" s="37"/>
      <c r="K1388" s="37"/>
      <c r="L1388" s="38"/>
      <c r="M1388" s="38"/>
      <c r="N1388" s="38"/>
      <c r="O1388" s="38"/>
      <c r="P1388" s="38"/>
      <c r="Q1388" s="38"/>
      <c r="R1388" s="38"/>
    </row>
    <row r="1389" spans="1:18" ht="18.75" x14ac:dyDescent="0.25">
      <c r="A1389" s="37"/>
      <c r="B1389" s="37"/>
      <c r="C1389" s="97"/>
      <c r="D1389" s="97"/>
      <c r="E1389" s="98"/>
      <c r="F1389" s="37"/>
      <c r="G1389" s="37"/>
      <c r="H1389" s="37"/>
      <c r="I1389" s="37"/>
      <c r="J1389" s="37"/>
      <c r="K1389" s="37"/>
      <c r="L1389" s="38"/>
      <c r="M1389" s="38"/>
      <c r="N1389" s="38"/>
      <c r="O1389" s="38"/>
      <c r="P1389" s="38"/>
      <c r="Q1389" s="38"/>
      <c r="R1389" s="38"/>
    </row>
    <row r="1390" spans="1:18" ht="18.75" x14ac:dyDescent="0.25">
      <c r="A1390" s="37"/>
      <c r="B1390" s="37"/>
      <c r="C1390" s="97"/>
      <c r="D1390" s="97"/>
      <c r="E1390" s="98"/>
      <c r="F1390" s="37"/>
      <c r="G1390" s="37"/>
      <c r="H1390" s="37"/>
      <c r="I1390" s="37"/>
      <c r="J1390" s="37"/>
      <c r="K1390" s="37"/>
      <c r="L1390" s="38"/>
      <c r="M1390" s="38"/>
      <c r="N1390" s="38"/>
      <c r="O1390" s="38"/>
      <c r="P1390" s="38"/>
      <c r="Q1390" s="38"/>
      <c r="R1390" s="38"/>
    </row>
    <row r="1391" spans="1:18" ht="18.75" x14ac:dyDescent="0.25">
      <c r="A1391" s="37"/>
      <c r="B1391" s="37"/>
      <c r="C1391" s="97"/>
      <c r="D1391" s="97"/>
      <c r="E1391" s="98"/>
      <c r="F1391" s="37"/>
      <c r="G1391" s="37"/>
      <c r="H1391" s="37"/>
      <c r="I1391" s="37"/>
      <c r="J1391" s="37"/>
      <c r="K1391" s="37"/>
      <c r="L1391" s="38"/>
      <c r="M1391" s="38"/>
      <c r="N1391" s="38"/>
      <c r="O1391" s="38"/>
      <c r="P1391" s="38"/>
      <c r="Q1391" s="38"/>
      <c r="R1391" s="38"/>
    </row>
    <row r="1392" spans="1:18" ht="18.75" x14ac:dyDescent="0.25">
      <c r="A1392" s="37"/>
      <c r="B1392" s="37"/>
      <c r="C1392" s="97"/>
      <c r="D1392" s="97"/>
      <c r="E1392" s="98"/>
      <c r="F1392" s="37"/>
      <c r="G1392" s="37"/>
      <c r="H1392" s="37"/>
      <c r="I1392" s="37"/>
      <c r="J1392" s="37"/>
      <c r="K1392" s="37"/>
      <c r="L1392" s="38"/>
      <c r="M1392" s="38"/>
      <c r="N1392" s="38"/>
      <c r="O1392" s="38"/>
      <c r="P1392" s="38"/>
      <c r="Q1392" s="38"/>
      <c r="R1392" s="38"/>
    </row>
    <row r="1393" spans="1:18" ht="18.75" x14ac:dyDescent="0.25">
      <c r="A1393" s="37"/>
      <c r="B1393" s="37"/>
      <c r="C1393" s="97"/>
      <c r="D1393" s="97"/>
      <c r="E1393" s="98"/>
      <c r="F1393" s="37"/>
      <c r="G1393" s="37"/>
      <c r="H1393" s="37"/>
      <c r="I1393" s="37"/>
      <c r="J1393" s="37"/>
      <c r="K1393" s="37"/>
      <c r="L1393" s="38"/>
      <c r="M1393" s="38"/>
      <c r="N1393" s="38"/>
      <c r="O1393" s="38"/>
      <c r="P1393" s="38"/>
      <c r="Q1393" s="38"/>
      <c r="R1393" s="38"/>
    </row>
    <row r="1394" spans="1:18" ht="18.75" x14ac:dyDescent="0.25">
      <c r="A1394" s="37"/>
      <c r="B1394" s="37"/>
      <c r="C1394" s="97"/>
      <c r="D1394" s="97"/>
      <c r="E1394" s="98"/>
      <c r="F1394" s="37"/>
      <c r="G1394" s="37"/>
      <c r="H1394" s="37"/>
      <c r="I1394" s="37"/>
      <c r="J1394" s="37"/>
      <c r="K1394" s="37"/>
      <c r="L1394" s="38"/>
      <c r="M1394" s="38"/>
      <c r="N1394" s="38"/>
      <c r="O1394" s="38"/>
      <c r="P1394" s="38"/>
      <c r="Q1394" s="38"/>
      <c r="R1394" s="38"/>
    </row>
    <row r="1395" spans="1:18" ht="18.75" x14ac:dyDescent="0.25">
      <c r="A1395" s="37"/>
      <c r="B1395" s="37"/>
      <c r="C1395" s="97"/>
      <c r="D1395" s="97"/>
      <c r="E1395" s="98"/>
      <c r="F1395" s="37"/>
      <c r="G1395" s="37"/>
      <c r="H1395" s="37"/>
      <c r="I1395" s="37"/>
      <c r="J1395" s="37"/>
      <c r="K1395" s="37"/>
      <c r="L1395" s="38"/>
      <c r="M1395" s="38"/>
      <c r="N1395" s="38"/>
      <c r="O1395" s="38"/>
      <c r="P1395" s="38"/>
      <c r="Q1395" s="38"/>
      <c r="R1395" s="38"/>
    </row>
    <row r="1396" spans="1:18" ht="18.75" x14ac:dyDescent="0.25">
      <c r="A1396" s="37"/>
      <c r="B1396" s="37"/>
      <c r="C1396" s="97"/>
      <c r="D1396" s="97"/>
      <c r="E1396" s="98"/>
      <c r="F1396" s="37"/>
      <c r="G1396" s="37"/>
      <c r="H1396" s="37"/>
      <c r="I1396" s="37"/>
      <c r="J1396" s="37"/>
      <c r="K1396" s="37"/>
      <c r="L1396" s="38"/>
      <c r="M1396" s="38"/>
      <c r="N1396" s="38"/>
      <c r="O1396" s="38"/>
      <c r="P1396" s="38"/>
      <c r="Q1396" s="38"/>
      <c r="R1396" s="38"/>
    </row>
    <row r="1397" spans="1:18" ht="18.75" x14ac:dyDescent="0.25">
      <c r="A1397" s="37"/>
      <c r="B1397" s="37"/>
      <c r="C1397" s="97"/>
      <c r="D1397" s="97"/>
      <c r="E1397" s="98"/>
      <c r="F1397" s="37"/>
      <c r="G1397" s="37"/>
      <c r="H1397" s="37"/>
      <c r="I1397" s="37"/>
      <c r="J1397" s="37"/>
      <c r="K1397" s="37"/>
      <c r="L1397" s="38"/>
      <c r="M1397" s="38"/>
      <c r="N1397" s="38"/>
      <c r="O1397" s="38"/>
      <c r="P1397" s="38"/>
      <c r="Q1397" s="38"/>
      <c r="R1397" s="38"/>
    </row>
    <row r="1398" spans="1:18" ht="18.75" x14ac:dyDescent="0.25">
      <c r="A1398" s="37"/>
      <c r="B1398" s="37"/>
      <c r="C1398" s="97"/>
      <c r="D1398" s="97"/>
      <c r="E1398" s="98"/>
      <c r="F1398" s="37"/>
      <c r="G1398" s="37"/>
      <c r="H1398" s="37"/>
      <c r="I1398" s="37"/>
      <c r="J1398" s="37"/>
      <c r="K1398" s="37"/>
      <c r="L1398" s="38"/>
      <c r="M1398" s="38"/>
      <c r="N1398" s="38"/>
      <c r="O1398" s="38"/>
      <c r="P1398" s="38"/>
      <c r="Q1398" s="38"/>
      <c r="R1398" s="38"/>
    </row>
    <row r="1399" spans="1:18" ht="18.75" x14ac:dyDescent="0.25">
      <c r="A1399" s="37"/>
      <c r="B1399" s="37"/>
      <c r="C1399" s="97"/>
      <c r="D1399" s="97"/>
      <c r="E1399" s="98"/>
      <c r="F1399" s="37"/>
      <c r="G1399" s="37"/>
      <c r="H1399" s="37"/>
      <c r="I1399" s="37"/>
      <c r="J1399" s="37"/>
      <c r="K1399" s="37"/>
      <c r="L1399" s="38"/>
      <c r="M1399" s="38"/>
      <c r="N1399" s="38"/>
      <c r="O1399" s="38"/>
      <c r="P1399" s="38"/>
      <c r="Q1399" s="38"/>
      <c r="R1399" s="38"/>
    </row>
    <row r="1400" spans="1:18" ht="18.75" x14ac:dyDescent="0.25">
      <c r="A1400" s="37"/>
      <c r="B1400" s="37"/>
      <c r="C1400" s="97"/>
      <c r="D1400" s="97"/>
      <c r="E1400" s="98"/>
      <c r="F1400" s="37"/>
      <c r="G1400" s="37"/>
      <c r="H1400" s="37"/>
      <c r="I1400" s="37"/>
      <c r="J1400" s="37"/>
      <c r="K1400" s="37"/>
      <c r="L1400" s="38"/>
      <c r="M1400" s="38"/>
      <c r="N1400" s="38"/>
      <c r="O1400" s="38"/>
      <c r="P1400" s="38"/>
      <c r="Q1400" s="38"/>
      <c r="R1400" s="38"/>
    </row>
    <row r="1401" spans="1:18" ht="18.75" x14ac:dyDescent="0.25">
      <c r="A1401" s="37"/>
      <c r="B1401" s="37"/>
      <c r="C1401" s="97"/>
      <c r="D1401" s="97"/>
      <c r="E1401" s="98"/>
      <c r="F1401" s="37"/>
      <c r="G1401" s="37"/>
      <c r="H1401" s="37"/>
      <c r="I1401" s="37"/>
      <c r="J1401" s="37"/>
      <c r="K1401" s="37"/>
      <c r="L1401" s="38"/>
      <c r="M1401" s="38"/>
      <c r="N1401" s="38"/>
      <c r="O1401" s="38"/>
      <c r="P1401" s="38"/>
      <c r="Q1401" s="38"/>
      <c r="R1401" s="38"/>
    </row>
    <row r="1402" spans="1:18" ht="18.75" x14ac:dyDescent="0.25">
      <c r="A1402" s="37"/>
      <c r="B1402" s="37"/>
      <c r="C1402" s="97"/>
      <c r="D1402" s="97"/>
      <c r="E1402" s="98"/>
      <c r="F1402" s="37"/>
      <c r="G1402" s="37"/>
      <c r="H1402" s="37"/>
      <c r="I1402" s="37"/>
      <c r="J1402" s="37"/>
      <c r="K1402" s="37"/>
      <c r="L1402" s="38"/>
      <c r="M1402" s="38"/>
      <c r="N1402" s="38"/>
      <c r="O1402" s="38"/>
      <c r="P1402" s="38"/>
      <c r="Q1402" s="38"/>
      <c r="R1402" s="38"/>
    </row>
    <row r="1403" spans="1:18" ht="18.75" x14ac:dyDescent="0.25">
      <c r="A1403" s="37"/>
      <c r="B1403" s="37"/>
      <c r="C1403" s="97"/>
      <c r="D1403" s="97"/>
      <c r="E1403" s="98"/>
      <c r="F1403" s="37"/>
      <c r="G1403" s="37"/>
      <c r="H1403" s="37"/>
      <c r="I1403" s="37"/>
      <c r="J1403" s="37"/>
      <c r="K1403" s="37"/>
      <c r="L1403" s="38"/>
      <c r="M1403" s="38"/>
      <c r="N1403" s="38"/>
      <c r="O1403" s="38"/>
      <c r="P1403" s="38"/>
      <c r="Q1403" s="38"/>
      <c r="R1403" s="38"/>
    </row>
    <row r="1404" spans="1:18" ht="18.75" x14ac:dyDescent="0.25">
      <c r="A1404" s="37"/>
      <c r="B1404" s="37"/>
      <c r="C1404" s="97"/>
      <c r="D1404" s="97"/>
      <c r="E1404" s="98"/>
      <c r="F1404" s="37"/>
      <c r="G1404" s="37"/>
      <c r="H1404" s="37"/>
      <c r="I1404" s="37"/>
      <c r="J1404" s="37"/>
      <c r="K1404" s="37"/>
      <c r="L1404" s="38"/>
      <c r="M1404" s="38"/>
      <c r="N1404" s="38"/>
      <c r="O1404" s="38"/>
      <c r="P1404" s="38"/>
      <c r="Q1404" s="38"/>
      <c r="R1404" s="38"/>
    </row>
    <row r="1405" spans="1:18" ht="18.75" x14ac:dyDescent="0.25">
      <c r="A1405" s="37"/>
      <c r="B1405" s="37"/>
      <c r="C1405" s="97"/>
      <c r="D1405" s="97"/>
      <c r="E1405" s="98"/>
      <c r="F1405" s="37"/>
      <c r="G1405" s="37"/>
      <c r="H1405" s="37"/>
      <c r="I1405" s="37"/>
      <c r="J1405" s="37"/>
      <c r="K1405" s="37"/>
      <c r="L1405" s="38"/>
      <c r="M1405" s="38"/>
      <c r="N1405" s="38"/>
      <c r="O1405" s="38"/>
      <c r="P1405" s="38"/>
      <c r="Q1405" s="38"/>
      <c r="R1405" s="38"/>
    </row>
    <row r="1406" spans="1:18" ht="18.75" x14ac:dyDescent="0.25">
      <c r="A1406" s="37"/>
      <c r="B1406" s="37"/>
      <c r="C1406" s="97"/>
      <c r="D1406" s="97"/>
      <c r="E1406" s="98"/>
      <c r="F1406" s="37"/>
      <c r="G1406" s="37"/>
      <c r="H1406" s="37"/>
      <c r="I1406" s="37"/>
      <c r="J1406" s="37"/>
      <c r="K1406" s="37"/>
      <c r="L1406" s="38"/>
      <c r="M1406" s="38"/>
      <c r="N1406" s="38"/>
      <c r="O1406" s="38"/>
      <c r="P1406" s="38"/>
      <c r="Q1406" s="38"/>
      <c r="R1406" s="38"/>
    </row>
    <row r="1407" spans="1:18" ht="18.75" x14ac:dyDescent="0.25">
      <c r="A1407" s="37"/>
      <c r="B1407" s="37"/>
      <c r="C1407" s="97"/>
      <c r="D1407" s="97"/>
      <c r="E1407" s="98"/>
      <c r="F1407" s="37"/>
      <c r="G1407" s="37"/>
      <c r="H1407" s="37"/>
      <c r="I1407" s="37"/>
      <c r="J1407" s="37"/>
      <c r="K1407" s="37"/>
      <c r="L1407" s="38"/>
      <c r="M1407" s="38"/>
      <c r="N1407" s="38"/>
      <c r="O1407" s="38"/>
      <c r="P1407" s="38"/>
      <c r="Q1407" s="38"/>
      <c r="R1407" s="38"/>
    </row>
    <row r="1408" spans="1:18" ht="18.75" x14ac:dyDescent="0.25">
      <c r="A1408" s="37"/>
      <c r="B1408" s="37"/>
      <c r="C1408" s="97"/>
      <c r="D1408" s="97"/>
      <c r="E1408" s="98"/>
      <c r="F1408" s="37"/>
      <c r="G1408" s="37"/>
      <c r="H1408" s="37"/>
      <c r="I1408" s="37"/>
      <c r="J1408" s="37"/>
      <c r="K1408" s="37"/>
      <c r="L1408" s="38"/>
      <c r="M1408" s="38"/>
      <c r="N1408" s="38"/>
      <c r="O1408" s="38"/>
      <c r="P1408" s="38"/>
      <c r="Q1408" s="38"/>
      <c r="R1408" s="38"/>
    </row>
    <row r="1409" spans="1:18" ht="18.75" x14ac:dyDescent="0.25">
      <c r="A1409" s="37"/>
      <c r="B1409" s="37"/>
      <c r="C1409" s="97"/>
      <c r="D1409" s="97"/>
      <c r="E1409" s="98"/>
      <c r="F1409" s="37"/>
      <c r="G1409" s="37"/>
      <c r="H1409" s="37"/>
      <c r="I1409" s="37"/>
      <c r="J1409" s="37"/>
      <c r="K1409" s="37"/>
      <c r="L1409" s="38"/>
      <c r="M1409" s="38"/>
      <c r="N1409" s="38"/>
      <c r="O1409" s="38"/>
      <c r="P1409" s="38"/>
      <c r="Q1409" s="38"/>
      <c r="R1409" s="38"/>
    </row>
    <row r="1410" spans="1:18" ht="18.75" x14ac:dyDescent="0.25">
      <c r="A1410" s="37"/>
      <c r="B1410" s="37"/>
      <c r="C1410" s="97"/>
      <c r="D1410" s="97"/>
      <c r="E1410" s="98"/>
      <c r="F1410" s="37"/>
      <c r="G1410" s="37"/>
      <c r="H1410" s="37"/>
      <c r="I1410" s="37"/>
      <c r="J1410" s="37"/>
      <c r="K1410" s="37"/>
      <c r="L1410" s="38"/>
      <c r="M1410" s="38"/>
      <c r="N1410" s="38"/>
      <c r="O1410" s="38"/>
      <c r="P1410" s="38"/>
      <c r="Q1410" s="38"/>
      <c r="R1410" s="38"/>
    </row>
    <row r="1411" spans="1:18" ht="18.75" x14ac:dyDescent="0.25">
      <c r="A1411" s="37"/>
      <c r="B1411" s="37"/>
      <c r="C1411" s="97"/>
      <c r="D1411" s="97"/>
      <c r="E1411" s="98"/>
      <c r="F1411" s="37"/>
      <c r="G1411" s="37"/>
      <c r="H1411" s="37"/>
      <c r="I1411" s="37"/>
      <c r="J1411" s="37"/>
      <c r="K1411" s="37"/>
      <c r="L1411" s="38"/>
      <c r="M1411" s="38"/>
      <c r="N1411" s="38"/>
      <c r="O1411" s="38"/>
      <c r="P1411" s="38"/>
      <c r="Q1411" s="38"/>
      <c r="R1411" s="38"/>
    </row>
    <row r="1412" spans="1:18" ht="18.75" x14ac:dyDescent="0.25">
      <c r="A1412" s="37"/>
      <c r="B1412" s="37"/>
      <c r="C1412" s="97"/>
      <c r="D1412" s="97"/>
      <c r="E1412" s="98"/>
      <c r="F1412" s="37"/>
      <c r="G1412" s="37"/>
      <c r="H1412" s="37"/>
      <c r="I1412" s="37"/>
      <c r="J1412" s="37"/>
      <c r="K1412" s="37"/>
      <c r="L1412" s="38"/>
      <c r="M1412" s="38"/>
      <c r="N1412" s="38"/>
      <c r="O1412" s="38"/>
      <c r="P1412" s="38"/>
      <c r="Q1412" s="38"/>
      <c r="R1412" s="38"/>
    </row>
    <row r="1413" spans="1:18" ht="18.75" x14ac:dyDescent="0.25">
      <c r="A1413" s="37"/>
      <c r="B1413" s="37"/>
      <c r="C1413" s="97"/>
      <c r="D1413" s="97"/>
      <c r="E1413" s="98"/>
      <c r="F1413" s="37"/>
      <c r="G1413" s="37"/>
      <c r="H1413" s="37"/>
      <c r="I1413" s="37"/>
      <c r="J1413" s="37"/>
      <c r="K1413" s="37"/>
      <c r="L1413" s="38"/>
      <c r="M1413" s="38"/>
      <c r="N1413" s="38"/>
      <c r="O1413" s="38"/>
      <c r="P1413" s="38"/>
      <c r="Q1413" s="38"/>
      <c r="R1413" s="38"/>
    </row>
    <row r="1414" spans="1:18" ht="18.75" x14ac:dyDescent="0.25">
      <c r="A1414" s="37"/>
      <c r="B1414" s="37"/>
      <c r="C1414" s="97"/>
      <c r="D1414" s="97"/>
      <c r="E1414" s="98"/>
      <c r="F1414" s="37"/>
      <c r="G1414" s="37"/>
      <c r="H1414" s="37"/>
      <c r="I1414" s="37"/>
      <c r="J1414" s="37"/>
      <c r="K1414" s="37"/>
      <c r="L1414" s="38"/>
      <c r="M1414" s="38"/>
      <c r="N1414" s="38"/>
      <c r="O1414" s="38"/>
      <c r="P1414" s="38"/>
      <c r="Q1414" s="38"/>
      <c r="R1414" s="38"/>
    </row>
    <row r="1415" spans="1:18" ht="18.75" x14ac:dyDescent="0.25">
      <c r="A1415" s="37"/>
      <c r="B1415" s="37"/>
      <c r="C1415" s="97"/>
      <c r="D1415" s="97"/>
      <c r="E1415" s="98"/>
      <c r="F1415" s="37"/>
      <c r="G1415" s="37"/>
      <c r="H1415" s="37"/>
      <c r="I1415" s="37"/>
      <c r="J1415" s="37"/>
      <c r="K1415" s="37"/>
      <c r="L1415" s="38"/>
      <c r="M1415" s="38"/>
      <c r="N1415" s="38"/>
      <c r="O1415" s="38"/>
      <c r="P1415" s="38"/>
      <c r="Q1415" s="38"/>
      <c r="R1415" s="38"/>
    </row>
    <row r="1416" spans="1:18" ht="18.75" x14ac:dyDescent="0.25">
      <c r="A1416" s="37"/>
      <c r="B1416" s="37"/>
      <c r="C1416" s="97"/>
      <c r="D1416" s="97"/>
      <c r="E1416" s="98"/>
      <c r="F1416" s="37"/>
      <c r="G1416" s="37"/>
      <c r="H1416" s="37"/>
      <c r="I1416" s="37"/>
      <c r="J1416" s="37"/>
      <c r="K1416" s="37"/>
      <c r="L1416" s="38"/>
      <c r="M1416" s="38"/>
      <c r="N1416" s="38"/>
      <c r="O1416" s="38"/>
      <c r="P1416" s="38"/>
      <c r="Q1416" s="38"/>
      <c r="R1416" s="38"/>
    </row>
    <row r="1417" spans="1:18" ht="18.75" x14ac:dyDescent="0.25">
      <c r="A1417" s="37"/>
      <c r="B1417" s="37"/>
      <c r="C1417" s="97"/>
      <c r="D1417" s="97"/>
      <c r="E1417" s="98"/>
      <c r="F1417" s="37"/>
      <c r="G1417" s="37"/>
      <c r="H1417" s="37"/>
      <c r="I1417" s="37"/>
      <c r="J1417" s="37"/>
      <c r="K1417" s="37"/>
      <c r="L1417" s="38"/>
      <c r="M1417" s="38"/>
      <c r="N1417" s="38"/>
      <c r="O1417" s="38"/>
      <c r="P1417" s="38"/>
      <c r="Q1417" s="38"/>
      <c r="R1417" s="38"/>
    </row>
    <row r="1418" spans="1:18" ht="18.75" x14ac:dyDescent="0.25">
      <c r="A1418" s="37"/>
      <c r="B1418" s="37"/>
      <c r="C1418" s="97"/>
      <c r="D1418" s="97"/>
      <c r="E1418" s="98"/>
      <c r="F1418" s="37"/>
      <c r="G1418" s="37"/>
      <c r="H1418" s="37"/>
      <c r="I1418" s="37"/>
      <c r="J1418" s="37"/>
      <c r="K1418" s="37"/>
      <c r="L1418" s="38"/>
      <c r="M1418" s="38"/>
      <c r="N1418" s="38"/>
      <c r="O1418" s="38"/>
      <c r="P1418" s="38"/>
      <c r="Q1418" s="38"/>
      <c r="R1418" s="38"/>
    </row>
    <row r="1419" spans="1:18" ht="18.75" x14ac:dyDescent="0.25">
      <c r="A1419" s="37"/>
      <c r="B1419" s="37"/>
      <c r="C1419" s="97"/>
      <c r="D1419" s="97"/>
      <c r="E1419" s="98"/>
      <c r="F1419" s="37"/>
      <c r="G1419" s="37"/>
      <c r="H1419" s="37"/>
      <c r="I1419" s="37"/>
      <c r="J1419" s="37"/>
      <c r="K1419" s="37"/>
      <c r="L1419" s="38"/>
      <c r="M1419" s="38"/>
      <c r="N1419" s="38"/>
      <c r="O1419" s="38"/>
      <c r="P1419" s="38"/>
      <c r="Q1419" s="38"/>
      <c r="R1419" s="38"/>
    </row>
    <row r="1420" spans="1:18" ht="18.75" x14ac:dyDescent="0.25">
      <c r="A1420" s="37"/>
      <c r="B1420" s="37"/>
      <c r="C1420" s="97"/>
      <c r="D1420" s="97"/>
      <c r="E1420" s="98"/>
      <c r="F1420" s="37"/>
      <c r="G1420" s="37"/>
      <c r="H1420" s="37"/>
      <c r="I1420" s="37"/>
      <c r="J1420" s="37"/>
      <c r="K1420" s="37"/>
      <c r="L1420" s="38"/>
      <c r="M1420" s="38"/>
      <c r="N1420" s="38"/>
      <c r="O1420" s="38"/>
      <c r="P1420" s="38"/>
      <c r="Q1420" s="38"/>
      <c r="R1420" s="38"/>
    </row>
    <row r="1421" spans="1:18" ht="18.75" x14ac:dyDescent="0.25">
      <c r="A1421" s="37"/>
      <c r="B1421" s="37"/>
      <c r="C1421" s="97"/>
      <c r="D1421" s="97"/>
      <c r="E1421" s="98"/>
      <c r="F1421" s="37"/>
      <c r="G1421" s="37"/>
      <c r="H1421" s="37"/>
      <c r="I1421" s="37"/>
      <c r="J1421" s="37"/>
      <c r="K1421" s="37"/>
      <c r="L1421" s="38"/>
      <c r="M1421" s="38"/>
      <c r="N1421" s="38"/>
      <c r="O1421" s="38"/>
      <c r="P1421" s="38"/>
      <c r="Q1421" s="38"/>
      <c r="R1421" s="38"/>
    </row>
    <row r="1422" spans="1:18" ht="18.75" x14ac:dyDescent="0.25">
      <c r="A1422" s="37"/>
      <c r="B1422" s="37"/>
      <c r="C1422" s="97"/>
      <c r="D1422" s="97"/>
      <c r="E1422" s="98"/>
      <c r="F1422" s="37"/>
      <c r="G1422" s="37"/>
      <c r="H1422" s="37"/>
      <c r="I1422" s="37"/>
      <c r="J1422" s="37"/>
      <c r="K1422" s="37"/>
      <c r="L1422" s="38"/>
      <c r="M1422" s="38"/>
      <c r="N1422" s="38"/>
      <c r="O1422" s="38"/>
      <c r="P1422" s="38"/>
      <c r="Q1422" s="38"/>
      <c r="R1422" s="38"/>
    </row>
    <row r="1423" spans="1:18" ht="18.75" x14ac:dyDescent="0.25">
      <c r="A1423" s="37"/>
      <c r="B1423" s="37"/>
      <c r="C1423" s="97"/>
      <c r="D1423" s="97"/>
      <c r="E1423" s="98"/>
      <c r="F1423" s="37"/>
      <c r="G1423" s="37"/>
      <c r="H1423" s="37"/>
      <c r="I1423" s="37"/>
      <c r="J1423" s="37"/>
      <c r="K1423" s="37"/>
      <c r="L1423" s="38"/>
      <c r="M1423" s="38"/>
      <c r="N1423" s="38"/>
      <c r="O1423" s="38"/>
      <c r="P1423" s="38"/>
      <c r="Q1423" s="38"/>
      <c r="R1423" s="38"/>
    </row>
    <row r="1424" spans="1:18" ht="18.75" x14ac:dyDescent="0.25">
      <c r="A1424" s="37"/>
      <c r="B1424" s="37"/>
      <c r="C1424" s="97"/>
      <c r="D1424" s="97"/>
      <c r="E1424" s="98"/>
      <c r="F1424" s="37"/>
      <c r="G1424" s="37"/>
      <c r="H1424" s="37"/>
      <c r="I1424" s="37"/>
      <c r="J1424" s="37"/>
      <c r="K1424" s="37"/>
      <c r="L1424" s="38"/>
      <c r="M1424" s="38"/>
      <c r="N1424" s="38"/>
      <c r="O1424" s="38"/>
      <c r="P1424" s="38"/>
      <c r="Q1424" s="38"/>
      <c r="R1424" s="38"/>
    </row>
    <row r="1425" spans="1:18" ht="18.75" x14ac:dyDescent="0.25">
      <c r="A1425" s="37"/>
      <c r="B1425" s="37"/>
      <c r="C1425" s="97"/>
      <c r="D1425" s="97"/>
      <c r="E1425" s="98"/>
      <c r="F1425" s="37"/>
      <c r="G1425" s="37"/>
      <c r="H1425" s="37"/>
      <c r="I1425" s="37"/>
      <c r="J1425" s="37"/>
      <c r="K1425" s="37"/>
      <c r="L1425" s="38"/>
      <c r="M1425" s="38"/>
      <c r="N1425" s="38"/>
      <c r="O1425" s="38"/>
      <c r="P1425" s="38"/>
      <c r="Q1425" s="38"/>
      <c r="R1425" s="38"/>
    </row>
    <row r="1426" spans="1:18" ht="18.75" x14ac:dyDescent="0.25">
      <c r="A1426" s="37"/>
      <c r="B1426" s="37"/>
      <c r="C1426" s="97"/>
      <c r="D1426" s="97"/>
      <c r="E1426" s="98"/>
      <c r="F1426" s="37"/>
      <c r="G1426" s="37"/>
      <c r="H1426" s="37"/>
      <c r="I1426" s="37"/>
      <c r="J1426" s="37"/>
      <c r="K1426" s="37"/>
      <c r="L1426" s="38"/>
      <c r="M1426" s="38"/>
      <c r="N1426" s="38"/>
      <c r="O1426" s="38"/>
      <c r="P1426" s="38"/>
      <c r="Q1426" s="38"/>
      <c r="R1426" s="38"/>
    </row>
    <row r="1427" spans="1:18" ht="18.75" x14ac:dyDescent="0.25">
      <c r="A1427" s="37"/>
      <c r="B1427" s="37"/>
      <c r="C1427" s="97"/>
      <c r="D1427" s="97"/>
      <c r="E1427" s="98"/>
      <c r="F1427" s="37"/>
      <c r="G1427" s="37"/>
      <c r="H1427" s="37"/>
      <c r="I1427" s="37"/>
      <c r="J1427" s="37"/>
      <c r="K1427" s="37"/>
      <c r="L1427" s="38"/>
      <c r="M1427" s="38"/>
      <c r="N1427" s="38"/>
      <c r="O1427" s="38"/>
      <c r="P1427" s="38"/>
      <c r="Q1427" s="38"/>
      <c r="R1427" s="38"/>
    </row>
    <row r="1428" spans="1:18" ht="18.75" x14ac:dyDescent="0.25">
      <c r="A1428" s="37"/>
      <c r="B1428" s="37"/>
      <c r="C1428" s="97"/>
      <c r="D1428" s="97"/>
      <c r="E1428" s="98"/>
      <c r="F1428" s="37"/>
      <c r="G1428" s="37"/>
      <c r="H1428" s="37"/>
      <c r="I1428" s="37"/>
      <c r="J1428" s="37"/>
      <c r="K1428" s="37"/>
      <c r="L1428" s="38"/>
      <c r="M1428" s="38"/>
      <c r="N1428" s="38"/>
      <c r="O1428" s="38"/>
      <c r="P1428" s="38"/>
      <c r="Q1428" s="38"/>
      <c r="R1428" s="38"/>
    </row>
  </sheetData>
  <autoFilter ref="A14:AB656">
    <filterColumn colId="2">
      <filters>
        <filter val="город Краснодар"/>
      </filters>
    </filterColumn>
    <filterColumn colId="5">
      <filters>
        <filter val="1"/>
        <filter val="2"/>
        <filter val="3"/>
      </filters>
    </filterColumn>
  </autoFilter>
  <customSheetViews>
    <customSheetView guid="{84B07CA3-50B2-4AE1-8A55-4EBA25A03E7D}" scale="60" showPageBreaks="1" showAutoFilter="1" hiddenColumns="1" view="pageBreakPreview">
      <selection activeCell="H16" sqref="H16"/>
      <pageMargins left="0.7" right="0.7" top="0.75" bottom="0.75" header="0.3" footer="0.3"/>
      <pageSetup paperSize="9" scale="28" orientation="portrait" r:id="rId1"/>
      <autoFilter ref="A14:U734"/>
    </customSheetView>
    <customSheetView guid="{A48BF361-2433-4711-8D54-D2CEA763DB56}" scale="60" showPageBreaks="1" printArea="1" showAutoFilter="1" hiddenColumns="1" view="pageBreakPreview">
      <pane xSplit="4" ySplit="14" topLeftCell="E36" activePane="bottomRight" state="frozen"/>
      <selection pane="bottomRight" activeCell="U20" sqref="U20"/>
      <pageMargins left="0.7" right="0.7" top="0.75" bottom="0.75" header="0.3" footer="0.3"/>
      <pageSetup paperSize="9" scale="28" orientation="portrait" r:id="rId2"/>
      <autoFilter ref="A14:U879"/>
    </customSheetView>
    <customSheetView guid="{2A2B3742-1D1D-43B8-B0CD-A4DE28D2A6D1}" scale="55" showPageBreaks="1" showAutoFilter="1" hiddenColumns="1">
      <selection activeCell="K16" sqref="K16"/>
      <pageMargins left="0.7" right="0.7" top="0.75" bottom="0.75" header="0.3" footer="0.3"/>
      <pageSetup paperSize="9" scale="28" orientation="portrait" r:id="rId3"/>
      <autoFilter ref="A14:U879"/>
    </customSheetView>
  </customSheetViews>
  <mergeCells count="25">
    <mergeCell ref="F9:F12"/>
    <mergeCell ref="G9:G12"/>
    <mergeCell ref="H9:H12"/>
    <mergeCell ref="L10:L12"/>
    <mergeCell ref="F8:H8"/>
    <mergeCell ref="I8:I12"/>
    <mergeCell ref="J8:J12"/>
    <mergeCell ref="K8:K12"/>
    <mergeCell ref="L8:R9"/>
    <mergeCell ref="O1:S1"/>
    <mergeCell ref="A15:E15"/>
    <mergeCell ref="O2:S2"/>
    <mergeCell ref="M10:R10"/>
    <mergeCell ref="M11:M12"/>
    <mergeCell ref="N11:P11"/>
    <mergeCell ref="Q11:Q12"/>
    <mergeCell ref="R11:R12"/>
    <mergeCell ref="N3:S3"/>
    <mergeCell ref="A4:S4"/>
    <mergeCell ref="A5:S5"/>
    <mergeCell ref="A6:S6"/>
    <mergeCell ref="A8:A13"/>
    <mergeCell ref="B8:B13"/>
    <mergeCell ref="E8:E12"/>
    <mergeCell ref="S8:S13"/>
  </mergeCells>
  <pageMargins left="0.7" right="0.7" top="0.75" bottom="0.75" header="0.3" footer="0.3"/>
  <pageSetup paperSize="9" scale="27" orientation="portrait" r:id="rId4"/>
  <rowBreaks count="2" manualBreakCount="2">
    <brk id="872" max="22" man="1"/>
    <brk id="914" max="16383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autoPageBreaks="0"/>
  </sheetPr>
  <dimension ref="A1:AE1089"/>
  <sheetViews>
    <sheetView view="pageBreakPreview" zoomScale="55" zoomScaleNormal="55" zoomScaleSheetLayoutView="55" workbookViewId="0">
      <pane ySplit="16" topLeftCell="A26" activePane="bottomLeft" state="frozen"/>
      <selection pane="bottomLeft" activeCell="J26" sqref="J26"/>
    </sheetView>
  </sheetViews>
  <sheetFormatPr defaultRowHeight="18.75" x14ac:dyDescent="0.25"/>
  <cols>
    <col min="1" max="1" width="9.140625" style="103"/>
    <col min="2" max="2" width="9.7109375" style="113" customWidth="1"/>
    <col min="3" max="3" width="20.5703125" style="39" hidden="1" customWidth="1"/>
    <col min="4" max="4" width="27.5703125" style="59" hidden="1" customWidth="1"/>
    <col min="5" max="5" width="29.28515625" style="39" customWidth="1"/>
    <col min="6" max="6" width="24.85546875" style="142" customWidth="1"/>
    <col min="7" max="7" width="23.42578125" style="39" customWidth="1"/>
    <col min="8" max="8" width="25" style="39" bestFit="1" customWidth="1"/>
    <col min="9" max="9" width="18.42578125" style="39" customWidth="1"/>
    <col min="10" max="10" width="21.7109375" style="39" customWidth="1"/>
    <col min="11" max="12" width="23.42578125" style="39" customWidth="1"/>
    <col min="13" max="13" width="16.140625" style="50" customWidth="1"/>
    <col min="14" max="14" width="24" style="39" customWidth="1"/>
    <col min="15" max="15" width="14.5703125" style="39" customWidth="1"/>
    <col min="16" max="16" width="7.42578125" style="39" customWidth="1"/>
    <col min="17" max="17" width="7.7109375" style="39" customWidth="1"/>
    <col min="18" max="18" width="15.5703125" style="39" customWidth="1"/>
    <col min="19" max="19" width="20" style="39" customWidth="1"/>
    <col min="20" max="20" width="25" style="39" customWidth="1"/>
    <col min="21" max="21" width="20.85546875" style="39" customWidth="1"/>
    <col min="22" max="22" width="20.140625" style="39" customWidth="1"/>
    <col min="23" max="23" width="17.42578125" style="39" customWidth="1"/>
    <col min="24" max="24" width="17.42578125" style="131" customWidth="1"/>
    <col min="25" max="25" width="24.5703125" style="39" customWidth="1"/>
    <col min="26" max="26" width="14.5703125" style="39" customWidth="1"/>
    <col min="27" max="27" width="22.140625" style="39" customWidth="1"/>
    <col min="28" max="28" width="28.42578125" style="39" customWidth="1"/>
    <col min="29" max="29" width="22.42578125" style="39" bestFit="1" customWidth="1"/>
    <col min="30" max="31" width="9.140625" style="39"/>
    <col min="32" max="16384" width="9.140625" style="5"/>
  </cols>
  <sheetData>
    <row r="1" spans="1:30" s="5" customFormat="1" ht="23.25" customHeight="1" x14ac:dyDescent="0.25">
      <c r="A1" s="166"/>
      <c r="B1" s="113"/>
      <c r="C1" s="39"/>
      <c r="D1" s="59"/>
      <c r="E1" s="39"/>
      <c r="F1" s="142"/>
      <c r="G1" s="39"/>
      <c r="H1" s="39"/>
      <c r="I1" s="39"/>
      <c r="J1" s="39"/>
      <c r="K1" s="39"/>
      <c r="L1" s="39"/>
      <c r="M1" s="50"/>
      <c r="N1" s="39"/>
      <c r="O1" s="39"/>
      <c r="P1" s="39"/>
      <c r="Q1" s="39"/>
      <c r="R1" s="39"/>
      <c r="S1" s="39"/>
      <c r="T1" s="39"/>
      <c r="U1" s="198" t="s">
        <v>776</v>
      </c>
      <c r="V1" s="198"/>
      <c r="W1" s="198"/>
      <c r="X1" s="198"/>
      <c r="Y1" s="198"/>
      <c r="Z1" s="198"/>
      <c r="AA1" s="198"/>
      <c r="AB1" s="44"/>
      <c r="AC1" s="44"/>
      <c r="AD1" s="44"/>
    </row>
    <row r="2" spans="1:30" s="5" customFormat="1" ht="137.25" customHeight="1" x14ac:dyDescent="0.25">
      <c r="A2" s="166"/>
      <c r="B2" s="113"/>
      <c r="C2" s="39"/>
      <c r="D2" s="59"/>
      <c r="E2" s="39"/>
      <c r="F2" s="142"/>
      <c r="G2" s="39"/>
      <c r="H2" s="39"/>
      <c r="I2" s="39"/>
      <c r="J2" s="39"/>
      <c r="K2" s="39"/>
      <c r="L2" s="39"/>
      <c r="M2" s="50"/>
      <c r="N2" s="39"/>
      <c r="O2" s="39"/>
      <c r="P2" s="39"/>
      <c r="Q2" s="39"/>
      <c r="R2" s="39"/>
      <c r="S2" s="39"/>
      <c r="T2" s="39"/>
      <c r="U2" s="198" t="s">
        <v>168</v>
      </c>
      <c r="V2" s="198"/>
      <c r="W2" s="198"/>
      <c r="X2" s="198"/>
      <c r="Y2" s="198"/>
      <c r="Z2" s="198"/>
      <c r="AA2" s="198"/>
      <c r="AB2" s="44"/>
      <c r="AC2" s="44"/>
      <c r="AD2" s="44"/>
    </row>
    <row r="3" spans="1:30" s="5" customFormat="1" ht="20.25" customHeight="1" x14ac:dyDescent="0.25">
      <c r="A3" s="166"/>
      <c r="B3" s="114"/>
      <c r="C3" s="15"/>
      <c r="D3" s="60"/>
      <c r="F3" s="143"/>
      <c r="M3" s="51"/>
      <c r="T3" s="15"/>
      <c r="U3" s="15"/>
      <c r="V3" s="250"/>
      <c r="W3" s="250"/>
      <c r="X3" s="250"/>
      <c r="Y3" s="250"/>
      <c r="Z3" s="250"/>
      <c r="AA3" s="250"/>
    </row>
    <row r="4" spans="1:30" s="5" customFormat="1" ht="20.25" customHeight="1" x14ac:dyDescent="0.25">
      <c r="A4" s="166"/>
      <c r="B4" s="250" t="s">
        <v>113</v>
      </c>
      <c r="C4" s="250"/>
      <c r="D4" s="250"/>
      <c r="E4" s="250"/>
      <c r="F4" s="250"/>
      <c r="G4" s="250"/>
      <c r="H4" s="250"/>
      <c r="I4" s="250"/>
      <c r="J4" s="250"/>
      <c r="K4" s="250"/>
      <c r="L4" s="250"/>
      <c r="M4" s="251"/>
      <c r="N4" s="250"/>
      <c r="O4" s="250"/>
      <c r="P4" s="250"/>
      <c r="Q4" s="250"/>
      <c r="R4" s="250"/>
      <c r="S4" s="250"/>
      <c r="T4" s="250"/>
      <c r="U4" s="250"/>
      <c r="V4" s="250"/>
      <c r="W4" s="250"/>
      <c r="X4" s="250"/>
      <c r="Y4" s="250"/>
      <c r="Z4" s="250"/>
      <c r="AA4" s="250"/>
    </row>
    <row r="5" spans="1:30" s="5" customFormat="1" ht="20.25" customHeight="1" x14ac:dyDescent="0.25">
      <c r="A5" s="166"/>
      <c r="B5" s="255" t="s">
        <v>770</v>
      </c>
      <c r="C5" s="255"/>
      <c r="D5" s="255"/>
      <c r="E5" s="255"/>
      <c r="F5" s="255"/>
      <c r="G5" s="255"/>
      <c r="H5" s="255"/>
      <c r="I5" s="255"/>
      <c r="J5" s="255"/>
      <c r="K5" s="255"/>
      <c r="L5" s="255"/>
      <c r="M5" s="256"/>
      <c r="N5" s="255"/>
      <c r="O5" s="255"/>
      <c r="P5" s="255"/>
      <c r="Q5" s="255"/>
      <c r="R5" s="255"/>
      <c r="S5" s="255"/>
      <c r="T5" s="255"/>
      <c r="U5" s="255"/>
      <c r="V5" s="255"/>
      <c r="W5" s="255"/>
      <c r="X5" s="255"/>
      <c r="Y5" s="255"/>
      <c r="Z5" s="255"/>
      <c r="AA5" s="255"/>
    </row>
    <row r="6" spans="1:30" s="5" customFormat="1" ht="20.25" x14ac:dyDescent="0.25">
      <c r="A6" s="166"/>
      <c r="B6" s="115"/>
      <c r="C6" s="42"/>
      <c r="D6" s="102"/>
      <c r="E6" s="42"/>
      <c r="F6" s="119"/>
      <c r="G6" s="42"/>
      <c r="H6" s="42"/>
      <c r="I6" s="42"/>
      <c r="J6" s="42"/>
      <c r="K6" s="42"/>
      <c r="L6" s="42"/>
      <c r="M6" s="52"/>
      <c r="N6" s="42"/>
      <c r="O6" s="42"/>
      <c r="P6" s="42"/>
      <c r="Q6" s="42"/>
      <c r="R6" s="42"/>
      <c r="S6" s="42"/>
      <c r="T6" s="42"/>
      <c r="U6" s="42"/>
      <c r="V6" s="42"/>
      <c r="W6" s="42"/>
      <c r="X6" s="128"/>
      <c r="Y6" s="42"/>
      <c r="Z6" s="42"/>
      <c r="AA6" s="42"/>
    </row>
    <row r="7" spans="1:30" s="5" customFormat="1" ht="20.25" x14ac:dyDescent="0.25">
      <c r="A7" s="166"/>
      <c r="B7" s="213"/>
      <c r="C7" s="213"/>
      <c r="D7" s="213"/>
      <c r="E7" s="213"/>
      <c r="F7" s="213"/>
      <c r="G7" s="213"/>
      <c r="H7" s="213"/>
      <c r="I7" s="213"/>
      <c r="J7" s="213"/>
      <c r="K7" s="213"/>
      <c r="L7" s="213"/>
      <c r="M7" s="257"/>
      <c r="N7" s="213"/>
      <c r="O7" s="213"/>
      <c r="P7" s="213"/>
      <c r="Q7" s="213"/>
      <c r="R7" s="213"/>
      <c r="S7" s="213"/>
      <c r="T7" s="213"/>
      <c r="U7" s="213"/>
      <c r="V7" s="213"/>
      <c r="W7" s="213"/>
      <c r="X7" s="213"/>
      <c r="Y7" s="213"/>
      <c r="Z7" s="213"/>
      <c r="AA7" s="213"/>
    </row>
    <row r="8" spans="1:30" s="5" customFormat="1" ht="18.75" hidden="1" customHeight="1" x14ac:dyDescent="0.25">
      <c r="A8" s="166"/>
      <c r="B8" s="61"/>
      <c r="C8" s="6"/>
      <c r="D8" s="57"/>
      <c r="F8" s="143"/>
      <c r="G8" s="5" t="e">
        <v>#REF!</v>
      </c>
      <c r="H8" s="5" t="e">
        <v>#REF!</v>
      </c>
      <c r="I8" s="5" t="e">
        <v>#REF!</v>
      </c>
      <c r="J8" s="5" t="e">
        <v>#REF!</v>
      </c>
      <c r="K8" s="5" t="e">
        <v>#REF!</v>
      </c>
      <c r="L8" s="5" t="e">
        <v>#REF!</v>
      </c>
      <c r="M8" s="16" t="e">
        <v>#REF!</v>
      </c>
      <c r="N8" s="5" t="e">
        <v>#REF!</v>
      </c>
      <c r="O8" s="5" t="e">
        <v>#REF!</v>
      </c>
      <c r="P8" s="5" t="e">
        <v>#REF!</v>
      </c>
      <c r="Q8" s="5" t="e">
        <v>#REF!</v>
      </c>
      <c r="R8" s="5" t="e">
        <v>#REF!</v>
      </c>
      <c r="S8" s="5" t="e">
        <v>#REF!</v>
      </c>
      <c r="T8" s="5" t="e">
        <v>#REF!</v>
      </c>
      <c r="U8" s="5" t="e">
        <v>#REF!</v>
      </c>
      <c r="V8" s="5" t="e">
        <v>#REF!</v>
      </c>
      <c r="W8" s="5" t="e">
        <v>#REF!</v>
      </c>
      <c r="X8" s="126"/>
      <c r="Y8" s="5" t="e">
        <v>#REF!</v>
      </c>
      <c r="Z8" s="5" t="e">
        <v>#REF!</v>
      </c>
      <c r="AA8" s="5" t="e">
        <v>#REF!</v>
      </c>
    </row>
    <row r="9" spans="1:30" s="5" customFormat="1" ht="18.75" customHeight="1" x14ac:dyDescent="0.25">
      <c r="A9" s="236" t="s">
        <v>158</v>
      </c>
      <c r="B9" s="258" t="s">
        <v>154</v>
      </c>
      <c r="C9" s="8"/>
      <c r="D9" s="104"/>
      <c r="E9" s="214" t="s">
        <v>2</v>
      </c>
      <c r="F9" s="261" t="s">
        <v>159</v>
      </c>
      <c r="G9" s="205" t="s">
        <v>114</v>
      </c>
      <c r="H9" s="206"/>
      <c r="I9" s="206"/>
      <c r="J9" s="206"/>
      <c r="K9" s="206"/>
      <c r="L9" s="206"/>
      <c r="M9" s="229"/>
      <c r="N9" s="206"/>
      <c r="O9" s="206"/>
      <c r="P9" s="206"/>
      <c r="Q9" s="206"/>
      <c r="R9" s="206"/>
      <c r="S9" s="206"/>
      <c r="T9" s="206"/>
      <c r="U9" s="206"/>
      <c r="V9" s="206"/>
      <c r="W9" s="206"/>
      <c r="X9" s="206"/>
      <c r="Y9" s="206"/>
      <c r="Z9" s="206"/>
      <c r="AA9" s="207"/>
    </row>
    <row r="10" spans="1:30" s="5" customFormat="1" ht="18.75" customHeight="1" x14ac:dyDescent="0.25">
      <c r="A10" s="237"/>
      <c r="B10" s="259"/>
      <c r="C10" s="9"/>
      <c r="D10" s="105"/>
      <c r="E10" s="215"/>
      <c r="F10" s="262"/>
      <c r="G10" s="230" t="s">
        <v>115</v>
      </c>
      <c r="H10" s="231"/>
      <c r="I10" s="231"/>
      <c r="J10" s="231"/>
      <c r="K10" s="231"/>
      <c r="L10" s="232"/>
      <c r="M10" s="243" t="s">
        <v>116</v>
      </c>
      <c r="N10" s="244"/>
      <c r="O10" s="243" t="s">
        <v>117</v>
      </c>
      <c r="P10" s="244"/>
      <c r="Q10" s="243" t="s">
        <v>118</v>
      </c>
      <c r="R10" s="244"/>
      <c r="S10" s="243" t="s">
        <v>119</v>
      </c>
      <c r="T10" s="244"/>
      <c r="U10" s="243" t="s">
        <v>120</v>
      </c>
      <c r="V10" s="244"/>
      <c r="W10" s="243" t="s">
        <v>121</v>
      </c>
      <c r="X10" s="252"/>
      <c r="Y10" s="244"/>
      <c r="Z10" s="249" t="s">
        <v>122</v>
      </c>
      <c r="AA10" s="249"/>
    </row>
    <row r="11" spans="1:30" s="5" customFormat="1" x14ac:dyDescent="0.25">
      <c r="A11" s="237"/>
      <c r="B11" s="259"/>
      <c r="C11" s="9"/>
      <c r="D11" s="105"/>
      <c r="E11" s="215"/>
      <c r="F11" s="262"/>
      <c r="G11" s="233"/>
      <c r="H11" s="234"/>
      <c r="I11" s="234"/>
      <c r="J11" s="234"/>
      <c r="K11" s="234"/>
      <c r="L11" s="235"/>
      <c r="M11" s="245"/>
      <c r="N11" s="246"/>
      <c r="O11" s="245"/>
      <c r="P11" s="246"/>
      <c r="Q11" s="245"/>
      <c r="R11" s="246"/>
      <c r="S11" s="245"/>
      <c r="T11" s="246"/>
      <c r="U11" s="245"/>
      <c r="V11" s="246"/>
      <c r="W11" s="245"/>
      <c r="X11" s="253"/>
      <c r="Y11" s="246"/>
      <c r="Z11" s="249"/>
      <c r="AA11" s="249"/>
    </row>
    <row r="12" spans="1:30" s="5" customFormat="1" ht="120.75" customHeight="1" x14ac:dyDescent="0.25">
      <c r="A12" s="237"/>
      <c r="B12" s="259"/>
      <c r="C12" s="9"/>
      <c r="D12" s="105"/>
      <c r="E12" s="215"/>
      <c r="F12" s="262"/>
      <c r="G12" s="17" t="s">
        <v>123</v>
      </c>
      <c r="H12" s="17" t="s">
        <v>124</v>
      </c>
      <c r="I12" s="17" t="s">
        <v>125</v>
      </c>
      <c r="J12" s="17" t="s">
        <v>126</v>
      </c>
      <c r="K12" s="17" t="s">
        <v>127</v>
      </c>
      <c r="L12" s="17" t="s">
        <v>128</v>
      </c>
      <c r="M12" s="247"/>
      <c r="N12" s="248"/>
      <c r="O12" s="247"/>
      <c r="P12" s="248"/>
      <c r="Q12" s="247"/>
      <c r="R12" s="248"/>
      <c r="S12" s="247"/>
      <c r="T12" s="248"/>
      <c r="U12" s="247"/>
      <c r="V12" s="248"/>
      <c r="W12" s="247"/>
      <c r="X12" s="254"/>
      <c r="Y12" s="248"/>
      <c r="Z12" s="249"/>
      <c r="AA12" s="249"/>
    </row>
    <row r="13" spans="1:30" s="5" customFormat="1" x14ac:dyDescent="0.25">
      <c r="A13" s="238"/>
      <c r="B13" s="260"/>
      <c r="C13" s="11"/>
      <c r="D13" s="106"/>
      <c r="E13" s="216"/>
      <c r="F13" s="263"/>
      <c r="G13" s="10" t="s">
        <v>22</v>
      </c>
      <c r="H13" s="10" t="s">
        <v>22</v>
      </c>
      <c r="I13" s="10" t="s">
        <v>22</v>
      </c>
      <c r="J13" s="10" t="s">
        <v>22</v>
      </c>
      <c r="K13" s="10" t="s">
        <v>22</v>
      </c>
      <c r="L13" s="10" t="s">
        <v>22</v>
      </c>
      <c r="M13" s="53" t="s">
        <v>18</v>
      </c>
      <c r="N13" s="10" t="s">
        <v>22</v>
      </c>
      <c r="O13" s="10" t="s">
        <v>19</v>
      </c>
      <c r="P13" s="10" t="s">
        <v>22</v>
      </c>
      <c r="Q13" s="10" t="s">
        <v>19</v>
      </c>
      <c r="R13" s="10" t="s">
        <v>22</v>
      </c>
      <c r="S13" s="10" t="s">
        <v>19</v>
      </c>
      <c r="T13" s="10" t="s">
        <v>22</v>
      </c>
      <c r="U13" s="10" t="s">
        <v>19</v>
      </c>
      <c r="V13" s="10" t="s">
        <v>22</v>
      </c>
      <c r="W13" s="10" t="s">
        <v>19</v>
      </c>
      <c r="X13" s="129" t="s">
        <v>153</v>
      </c>
      <c r="Y13" s="10" t="s">
        <v>22</v>
      </c>
      <c r="Z13" s="10" t="s">
        <v>19</v>
      </c>
      <c r="AA13" s="10" t="s">
        <v>22</v>
      </c>
    </row>
    <row r="14" spans="1:30" s="5" customFormat="1" x14ac:dyDescent="0.25">
      <c r="A14" s="150">
        <v>1</v>
      </c>
      <c r="B14" s="62">
        <v>2</v>
      </c>
      <c r="C14" s="10"/>
      <c r="D14" s="53"/>
      <c r="E14" s="10">
        <v>3</v>
      </c>
      <c r="F14" s="118">
        <v>4</v>
      </c>
      <c r="G14" s="10">
        <v>5</v>
      </c>
      <c r="H14" s="10">
        <v>6</v>
      </c>
      <c r="I14" s="10">
        <v>7</v>
      </c>
      <c r="J14" s="10">
        <v>8</v>
      </c>
      <c r="K14" s="10">
        <v>9</v>
      </c>
      <c r="L14" s="10">
        <v>10</v>
      </c>
      <c r="M14" s="53">
        <v>11</v>
      </c>
      <c r="N14" s="10">
        <v>12</v>
      </c>
      <c r="O14" s="10">
        <v>13</v>
      </c>
      <c r="P14" s="10">
        <v>14</v>
      </c>
      <c r="Q14" s="10">
        <v>15</v>
      </c>
      <c r="R14" s="10">
        <v>16</v>
      </c>
      <c r="S14" s="10">
        <v>17</v>
      </c>
      <c r="T14" s="10">
        <v>18</v>
      </c>
      <c r="U14" s="10">
        <v>19</v>
      </c>
      <c r="V14" s="10">
        <v>20</v>
      </c>
      <c r="W14" s="10">
        <v>21</v>
      </c>
      <c r="X14" s="129">
        <v>22</v>
      </c>
      <c r="Y14" s="10">
        <v>23</v>
      </c>
      <c r="Z14" s="10">
        <v>24</v>
      </c>
      <c r="AA14" s="10">
        <v>25</v>
      </c>
    </row>
    <row r="15" spans="1:30" s="22" customFormat="1" ht="112.5" hidden="1" customHeight="1" x14ac:dyDescent="0.2">
      <c r="A15" s="166"/>
      <c r="B15" s="62"/>
      <c r="C15" s="18"/>
      <c r="D15" s="58"/>
      <c r="E15" s="18"/>
      <c r="F15" s="18"/>
      <c r="G15" s="19" t="s">
        <v>129</v>
      </c>
      <c r="H15" s="18" t="s">
        <v>130</v>
      </c>
      <c r="I15" s="18"/>
      <c r="J15" s="19" t="s">
        <v>131</v>
      </c>
      <c r="K15" s="18" t="s">
        <v>132</v>
      </c>
      <c r="L15" s="20" t="s">
        <v>133</v>
      </c>
      <c r="M15" s="21" t="s">
        <v>134</v>
      </c>
      <c r="N15" s="18" t="s">
        <v>134</v>
      </c>
      <c r="O15" s="18"/>
      <c r="P15" s="18"/>
      <c r="Q15" s="18"/>
      <c r="R15" s="18"/>
      <c r="S15" s="20" t="s">
        <v>119</v>
      </c>
      <c r="T15" s="20" t="s">
        <v>119</v>
      </c>
      <c r="U15" s="18" t="s">
        <v>135</v>
      </c>
      <c r="V15" s="18" t="s">
        <v>135</v>
      </c>
      <c r="W15" s="20" t="s">
        <v>136</v>
      </c>
      <c r="X15" s="130"/>
      <c r="Y15" s="20" t="s">
        <v>136</v>
      </c>
      <c r="Z15" s="18"/>
      <c r="AA15" s="18"/>
    </row>
    <row r="16" spans="1:30" s="139" customFormat="1" ht="25.5" customHeight="1" x14ac:dyDescent="0.3">
      <c r="A16" s="241" t="s">
        <v>23</v>
      </c>
      <c r="B16" s="241"/>
      <c r="C16" s="241"/>
      <c r="D16" s="241"/>
      <c r="E16" s="242"/>
      <c r="F16" s="54">
        <v>4691418008.2999992</v>
      </c>
      <c r="G16" s="136">
        <v>382552921.22999996</v>
      </c>
      <c r="H16" s="136">
        <v>670566288</v>
      </c>
      <c r="I16" s="141">
        <v>0</v>
      </c>
      <c r="J16" s="136">
        <v>104738501.8</v>
      </c>
      <c r="K16" s="136">
        <v>160119839.69999999</v>
      </c>
      <c r="L16" s="136">
        <v>128558812.7</v>
      </c>
      <c r="M16" s="137">
        <v>109</v>
      </c>
      <c r="N16" s="136">
        <v>302713638</v>
      </c>
      <c r="O16" s="141">
        <v>0</v>
      </c>
      <c r="P16" s="141">
        <v>0</v>
      </c>
      <c r="Q16" s="141">
        <v>0</v>
      </c>
      <c r="R16" s="141">
        <v>0</v>
      </c>
      <c r="S16" s="136">
        <v>260633.31999999998</v>
      </c>
      <c r="T16" s="136">
        <v>1451257828.96</v>
      </c>
      <c r="U16" s="141">
        <v>6242</v>
      </c>
      <c r="V16" s="169">
        <v>26865568</v>
      </c>
      <c r="W16" s="136">
        <v>261111.78999999998</v>
      </c>
      <c r="X16" s="138">
        <v>24441.3</v>
      </c>
      <c r="Y16" s="136">
        <v>1464044609.9099994</v>
      </c>
      <c r="Z16" s="141">
        <v>0</v>
      </c>
      <c r="AA16" s="141">
        <v>0</v>
      </c>
      <c r="AC16" s="140"/>
    </row>
    <row r="17" spans="1:29" s="5" customFormat="1" ht="51.75" customHeight="1" x14ac:dyDescent="0.25">
      <c r="A17" s="239" t="s">
        <v>24</v>
      </c>
      <c r="B17" s="239"/>
      <c r="C17" s="239"/>
      <c r="D17" s="239"/>
      <c r="E17" s="240"/>
      <c r="F17" s="132">
        <v>355181835.83000004</v>
      </c>
      <c r="G17" s="132">
        <v>35079653.140000001</v>
      </c>
      <c r="H17" s="132">
        <v>23708400</v>
      </c>
      <c r="I17" s="133">
        <v>0</v>
      </c>
      <c r="J17" s="132">
        <v>14967922</v>
      </c>
      <c r="K17" s="132">
        <v>8106748</v>
      </c>
      <c r="L17" s="132">
        <v>9317660</v>
      </c>
      <c r="M17" s="183">
        <v>0</v>
      </c>
      <c r="N17" s="133">
        <v>0</v>
      </c>
      <c r="O17" s="133">
        <v>0</v>
      </c>
      <c r="P17" s="133">
        <v>0</v>
      </c>
      <c r="Q17" s="133">
        <v>0</v>
      </c>
      <c r="R17" s="133">
        <v>0</v>
      </c>
      <c r="S17" s="132">
        <v>8128.1</v>
      </c>
      <c r="T17" s="132">
        <v>45945590</v>
      </c>
      <c r="U17" s="133">
        <v>0</v>
      </c>
      <c r="V17" s="133">
        <v>0</v>
      </c>
      <c r="W17" s="132">
        <v>39804.81</v>
      </c>
      <c r="X17" s="134">
        <v>0</v>
      </c>
      <c r="Y17" s="132">
        <v>218055862.69</v>
      </c>
      <c r="Z17" s="133">
        <v>0</v>
      </c>
      <c r="AA17" s="133">
        <v>0</v>
      </c>
      <c r="AB17" s="64"/>
    </row>
    <row r="18" spans="1:29" s="63" customFormat="1" ht="75" x14ac:dyDescent="0.3">
      <c r="A18" s="150">
        <v>1</v>
      </c>
      <c r="B18" s="62">
        <v>1</v>
      </c>
      <c r="C18" s="111" t="s">
        <v>25</v>
      </c>
      <c r="D18" s="112">
        <v>739472348</v>
      </c>
      <c r="E18" s="111" t="s">
        <v>172</v>
      </c>
      <c r="F18" s="144">
        <v>1947120</v>
      </c>
      <c r="G18" s="133">
        <v>0</v>
      </c>
      <c r="H18" s="133">
        <v>0</v>
      </c>
      <c r="I18" s="133">
        <v>0</v>
      </c>
      <c r="J18" s="133">
        <v>0</v>
      </c>
      <c r="K18" s="133">
        <v>0</v>
      </c>
      <c r="L18" s="133">
        <v>0</v>
      </c>
      <c r="M18" s="183">
        <v>0</v>
      </c>
      <c r="N18" s="133">
        <v>0</v>
      </c>
      <c r="O18" s="133">
        <v>0</v>
      </c>
      <c r="P18" s="133">
        <v>0</v>
      </c>
      <c r="Q18" s="133">
        <v>0</v>
      </c>
      <c r="R18" s="133">
        <v>0</v>
      </c>
      <c r="S18" s="132">
        <v>341.6</v>
      </c>
      <c r="T18" s="132">
        <v>1947120</v>
      </c>
      <c r="U18" s="133">
        <v>0</v>
      </c>
      <c r="V18" s="133">
        <v>0</v>
      </c>
      <c r="W18" s="133">
        <v>0</v>
      </c>
      <c r="X18" s="134">
        <v>0</v>
      </c>
      <c r="Y18" s="133">
        <v>0</v>
      </c>
      <c r="Z18" s="133">
        <v>0</v>
      </c>
      <c r="AA18" s="133">
        <v>0</v>
      </c>
      <c r="AB18" s="64"/>
      <c r="AC18" s="94"/>
    </row>
    <row r="19" spans="1:29" s="63" customFormat="1" ht="56.25" x14ac:dyDescent="0.3">
      <c r="A19" s="150">
        <v>2</v>
      </c>
      <c r="B19" s="62">
        <v>2</v>
      </c>
      <c r="C19" s="111" t="s">
        <v>25</v>
      </c>
      <c r="D19" s="112">
        <v>99992376</v>
      </c>
      <c r="E19" s="111" t="s">
        <v>174</v>
      </c>
      <c r="F19" s="144">
        <v>4976028.0999999996</v>
      </c>
      <c r="G19" s="132">
        <v>1076246.5</v>
      </c>
      <c r="H19" s="133">
        <v>0</v>
      </c>
      <c r="I19" s="133">
        <v>0</v>
      </c>
      <c r="J19" s="132">
        <v>967144</v>
      </c>
      <c r="K19" s="133">
        <v>0</v>
      </c>
      <c r="L19" s="132">
        <v>1012340</v>
      </c>
      <c r="M19" s="183">
        <v>0</v>
      </c>
      <c r="N19" s="133">
        <v>0</v>
      </c>
      <c r="O19" s="133">
        <v>0</v>
      </c>
      <c r="P19" s="133">
        <v>0</v>
      </c>
      <c r="Q19" s="133">
        <v>0</v>
      </c>
      <c r="R19" s="133">
        <v>0</v>
      </c>
      <c r="S19" s="133">
        <v>0</v>
      </c>
      <c r="T19" s="133">
        <v>0</v>
      </c>
      <c r="U19" s="133">
        <v>0</v>
      </c>
      <c r="V19" s="133">
        <v>0</v>
      </c>
      <c r="W19" s="132">
        <v>374.4</v>
      </c>
      <c r="X19" s="134">
        <v>0</v>
      </c>
      <c r="Y19" s="132">
        <v>1920297.6</v>
      </c>
      <c r="Z19" s="133">
        <v>0</v>
      </c>
      <c r="AA19" s="133">
        <v>0</v>
      </c>
      <c r="AB19" s="64"/>
      <c r="AC19" s="94"/>
    </row>
    <row r="20" spans="1:29" s="63" customFormat="1" ht="56.25" x14ac:dyDescent="0.3">
      <c r="A20" s="150">
        <v>3</v>
      </c>
      <c r="B20" s="62">
        <v>3</v>
      </c>
      <c r="C20" s="111" t="s">
        <v>25</v>
      </c>
      <c r="D20" s="112">
        <v>739734022</v>
      </c>
      <c r="E20" s="111" t="s">
        <v>175</v>
      </c>
      <c r="F20" s="144">
        <v>14071970</v>
      </c>
      <c r="G20" s="133">
        <v>0</v>
      </c>
      <c r="H20" s="133">
        <v>0</v>
      </c>
      <c r="I20" s="133">
        <v>0</v>
      </c>
      <c r="J20" s="133">
        <v>0</v>
      </c>
      <c r="K20" s="133">
        <v>0</v>
      </c>
      <c r="L20" s="133">
        <v>0</v>
      </c>
      <c r="M20" s="183">
        <v>0</v>
      </c>
      <c r="N20" s="133">
        <v>0</v>
      </c>
      <c r="O20" s="133">
        <v>0</v>
      </c>
      <c r="P20" s="133">
        <v>0</v>
      </c>
      <c r="Q20" s="133">
        <v>0</v>
      </c>
      <c r="R20" s="133">
        <v>0</v>
      </c>
      <c r="S20" s="133">
        <v>0</v>
      </c>
      <c r="T20" s="133">
        <v>0</v>
      </c>
      <c r="U20" s="133">
        <v>0</v>
      </c>
      <c r="V20" s="133">
        <v>0</v>
      </c>
      <c r="W20" s="132">
        <v>2558.54</v>
      </c>
      <c r="X20" s="134">
        <v>0</v>
      </c>
      <c r="Y20" s="132">
        <v>14071970</v>
      </c>
      <c r="Z20" s="133">
        <v>0</v>
      </c>
      <c r="AA20" s="133">
        <v>0</v>
      </c>
      <c r="AB20" s="64"/>
      <c r="AC20" s="94"/>
    </row>
    <row r="21" spans="1:29" s="63" customFormat="1" ht="56.25" x14ac:dyDescent="0.3">
      <c r="A21" s="150">
        <v>4</v>
      </c>
      <c r="B21" s="62">
        <v>4</v>
      </c>
      <c r="C21" s="111" t="s">
        <v>25</v>
      </c>
      <c r="D21" s="112">
        <v>738601654</v>
      </c>
      <c r="E21" s="111" t="s">
        <v>176</v>
      </c>
      <c r="F21" s="144">
        <v>43175117.799999997</v>
      </c>
      <c r="G21" s="132">
        <v>5869607.7999999998</v>
      </c>
      <c r="H21" s="133">
        <v>0</v>
      </c>
      <c r="I21" s="133">
        <v>0</v>
      </c>
      <c r="J21" s="133">
        <v>0</v>
      </c>
      <c r="K21" s="133">
        <v>0</v>
      </c>
      <c r="L21" s="133">
        <v>0</v>
      </c>
      <c r="M21" s="183">
        <v>0</v>
      </c>
      <c r="N21" s="133">
        <v>0</v>
      </c>
      <c r="O21" s="133">
        <v>0</v>
      </c>
      <c r="P21" s="133">
        <v>0</v>
      </c>
      <c r="Q21" s="133">
        <v>0</v>
      </c>
      <c r="R21" s="133">
        <v>0</v>
      </c>
      <c r="S21" s="133">
        <v>0</v>
      </c>
      <c r="T21" s="133">
        <v>0</v>
      </c>
      <c r="U21" s="133">
        <v>0</v>
      </c>
      <c r="V21" s="133">
        <v>0</v>
      </c>
      <c r="W21" s="132">
        <v>6782.82</v>
      </c>
      <c r="X21" s="134">
        <v>0</v>
      </c>
      <c r="Y21" s="132">
        <v>37305510</v>
      </c>
      <c r="Z21" s="133">
        <v>0</v>
      </c>
      <c r="AA21" s="133">
        <v>0</v>
      </c>
      <c r="AB21" s="64"/>
      <c r="AC21" s="94"/>
    </row>
    <row r="22" spans="1:29" s="63" customFormat="1" ht="56.25" x14ac:dyDescent="0.3">
      <c r="A22" s="150">
        <v>5</v>
      </c>
      <c r="B22" s="62">
        <v>5</v>
      </c>
      <c r="C22" s="111" t="s">
        <v>25</v>
      </c>
      <c r="D22" s="112">
        <v>739733668</v>
      </c>
      <c r="E22" s="111" t="s">
        <v>177</v>
      </c>
      <c r="F22" s="144">
        <v>16669070</v>
      </c>
      <c r="G22" s="133">
        <v>0</v>
      </c>
      <c r="H22" s="133">
        <v>0</v>
      </c>
      <c r="I22" s="133">
        <v>0</v>
      </c>
      <c r="J22" s="133">
        <v>0</v>
      </c>
      <c r="K22" s="133">
        <v>0</v>
      </c>
      <c r="L22" s="133">
        <v>0</v>
      </c>
      <c r="M22" s="183">
        <v>0</v>
      </c>
      <c r="N22" s="133">
        <v>0</v>
      </c>
      <c r="O22" s="133">
        <v>0</v>
      </c>
      <c r="P22" s="133">
        <v>0</v>
      </c>
      <c r="Q22" s="133">
        <v>0</v>
      </c>
      <c r="R22" s="133">
        <v>0</v>
      </c>
      <c r="S22" s="133">
        <v>0</v>
      </c>
      <c r="T22" s="133">
        <v>0</v>
      </c>
      <c r="U22" s="133">
        <v>0</v>
      </c>
      <c r="V22" s="133">
        <v>0</v>
      </c>
      <c r="W22" s="132">
        <v>3030.74</v>
      </c>
      <c r="X22" s="134">
        <v>0</v>
      </c>
      <c r="Y22" s="132">
        <v>16669070</v>
      </c>
      <c r="Z22" s="133">
        <v>0</v>
      </c>
      <c r="AA22" s="133">
        <v>0</v>
      </c>
      <c r="AB22" s="64"/>
      <c r="AC22" s="94"/>
    </row>
    <row r="23" spans="1:29" s="63" customFormat="1" ht="93.75" x14ac:dyDescent="0.3">
      <c r="A23" s="150">
        <v>6</v>
      </c>
      <c r="B23" s="62">
        <v>6</v>
      </c>
      <c r="C23" s="111" t="s">
        <v>25</v>
      </c>
      <c r="D23" s="112">
        <v>99992651</v>
      </c>
      <c r="E23" s="111" t="s">
        <v>178</v>
      </c>
      <c r="F23" s="144">
        <v>2842020</v>
      </c>
      <c r="G23" s="133">
        <v>0</v>
      </c>
      <c r="H23" s="133">
        <v>0</v>
      </c>
      <c r="I23" s="133">
        <v>0</v>
      </c>
      <c r="J23" s="133">
        <v>0</v>
      </c>
      <c r="K23" s="133">
        <v>0</v>
      </c>
      <c r="L23" s="133">
        <v>0</v>
      </c>
      <c r="M23" s="183">
        <v>0</v>
      </c>
      <c r="N23" s="133">
        <v>0</v>
      </c>
      <c r="O23" s="133">
        <v>0</v>
      </c>
      <c r="P23" s="133">
        <v>0</v>
      </c>
      <c r="Q23" s="133">
        <v>0</v>
      </c>
      <c r="R23" s="133">
        <v>0</v>
      </c>
      <c r="S23" s="132">
        <v>498.6</v>
      </c>
      <c r="T23" s="132">
        <v>2842020</v>
      </c>
      <c r="U23" s="133">
        <v>0</v>
      </c>
      <c r="V23" s="133">
        <v>0</v>
      </c>
      <c r="W23" s="133">
        <v>0</v>
      </c>
      <c r="X23" s="134">
        <v>0</v>
      </c>
      <c r="Y23" s="133">
        <v>0</v>
      </c>
      <c r="Z23" s="133">
        <v>0</v>
      </c>
      <c r="AA23" s="133">
        <v>0</v>
      </c>
      <c r="AB23" s="64"/>
      <c r="AC23" s="94"/>
    </row>
    <row r="24" spans="1:29" s="63" customFormat="1" ht="56.25" x14ac:dyDescent="0.3">
      <c r="A24" s="150">
        <v>7</v>
      </c>
      <c r="B24" s="62">
        <v>7</v>
      </c>
      <c r="C24" s="111" t="s">
        <v>25</v>
      </c>
      <c r="D24" s="112">
        <v>361359185</v>
      </c>
      <c r="E24" s="111" t="s">
        <v>179</v>
      </c>
      <c r="F24" s="144">
        <v>14682360</v>
      </c>
      <c r="G24" s="133">
        <v>0</v>
      </c>
      <c r="H24" s="133">
        <v>0</v>
      </c>
      <c r="I24" s="133">
        <v>0</v>
      </c>
      <c r="J24" s="133">
        <v>0</v>
      </c>
      <c r="K24" s="133">
        <v>0</v>
      </c>
      <c r="L24" s="133">
        <v>0</v>
      </c>
      <c r="M24" s="183">
        <v>0</v>
      </c>
      <c r="N24" s="133">
        <v>0</v>
      </c>
      <c r="O24" s="133">
        <v>0</v>
      </c>
      <c r="P24" s="133">
        <v>0</v>
      </c>
      <c r="Q24" s="133">
        <v>0</v>
      </c>
      <c r="R24" s="133">
        <v>0</v>
      </c>
      <c r="S24" s="133">
        <v>0</v>
      </c>
      <c r="T24" s="133">
        <v>0</v>
      </c>
      <c r="U24" s="133">
        <v>0</v>
      </c>
      <c r="V24" s="133">
        <v>0</v>
      </c>
      <c r="W24" s="132">
        <v>2669.52</v>
      </c>
      <c r="X24" s="134">
        <v>0</v>
      </c>
      <c r="Y24" s="132">
        <v>14682360</v>
      </c>
      <c r="Z24" s="133">
        <v>0</v>
      </c>
      <c r="AA24" s="133">
        <v>0</v>
      </c>
      <c r="AB24" s="64"/>
      <c r="AC24" s="94"/>
    </row>
    <row r="25" spans="1:29" s="63" customFormat="1" ht="56.25" x14ac:dyDescent="0.3">
      <c r="A25" s="150">
        <v>8</v>
      </c>
      <c r="B25" s="62">
        <v>8</v>
      </c>
      <c r="C25" s="111" t="s">
        <v>25</v>
      </c>
      <c r="D25" s="112">
        <v>743039891</v>
      </c>
      <c r="E25" s="111" t="s">
        <v>180</v>
      </c>
      <c r="F25" s="144">
        <v>5136090.1500000004</v>
      </c>
      <c r="G25" s="133">
        <v>0</v>
      </c>
      <c r="H25" s="133">
        <v>0</v>
      </c>
      <c r="I25" s="133">
        <v>0</v>
      </c>
      <c r="J25" s="133">
        <v>0</v>
      </c>
      <c r="K25" s="133">
        <v>0</v>
      </c>
      <c r="L25" s="133">
        <v>0</v>
      </c>
      <c r="M25" s="183">
        <v>0</v>
      </c>
      <c r="N25" s="133">
        <v>0</v>
      </c>
      <c r="O25" s="133">
        <v>0</v>
      </c>
      <c r="P25" s="133">
        <v>0</v>
      </c>
      <c r="Q25" s="133">
        <v>0</v>
      </c>
      <c r="R25" s="133">
        <v>0</v>
      </c>
      <c r="S25" s="132">
        <v>662.3</v>
      </c>
      <c r="T25" s="132">
        <v>3775110</v>
      </c>
      <c r="U25" s="133">
        <v>0</v>
      </c>
      <c r="V25" s="133">
        <v>0</v>
      </c>
      <c r="W25" s="132">
        <v>265.35000000000002</v>
      </c>
      <c r="X25" s="134">
        <v>0</v>
      </c>
      <c r="Y25" s="132">
        <v>1360980.15</v>
      </c>
      <c r="Z25" s="133">
        <v>0</v>
      </c>
      <c r="AA25" s="133">
        <v>0</v>
      </c>
      <c r="AB25" s="64"/>
      <c r="AC25" s="94"/>
    </row>
    <row r="26" spans="1:29" s="63" customFormat="1" ht="56.25" x14ac:dyDescent="0.3">
      <c r="A26" s="150">
        <v>9</v>
      </c>
      <c r="B26" s="62">
        <v>9</v>
      </c>
      <c r="C26" s="111" t="s">
        <v>25</v>
      </c>
      <c r="D26" s="112">
        <v>74908100</v>
      </c>
      <c r="E26" s="111" t="s">
        <v>181</v>
      </c>
      <c r="F26" s="144">
        <v>14850000</v>
      </c>
      <c r="G26" s="133">
        <v>0</v>
      </c>
      <c r="H26" s="133">
        <v>0</v>
      </c>
      <c r="I26" s="133">
        <v>0</v>
      </c>
      <c r="J26" s="133">
        <v>0</v>
      </c>
      <c r="K26" s="133">
        <v>0</v>
      </c>
      <c r="L26" s="133">
        <v>0</v>
      </c>
      <c r="M26" s="183">
        <v>0</v>
      </c>
      <c r="N26" s="133">
        <v>0</v>
      </c>
      <c r="O26" s="133">
        <v>0</v>
      </c>
      <c r="P26" s="133">
        <v>0</v>
      </c>
      <c r="Q26" s="133">
        <v>0</v>
      </c>
      <c r="R26" s="133">
        <v>0</v>
      </c>
      <c r="S26" s="133">
        <v>0</v>
      </c>
      <c r="T26" s="133">
        <v>0</v>
      </c>
      <c r="U26" s="133">
        <v>0</v>
      </c>
      <c r="V26" s="133">
        <v>0</v>
      </c>
      <c r="W26" s="132">
        <v>2700</v>
      </c>
      <c r="X26" s="134">
        <v>0</v>
      </c>
      <c r="Y26" s="132">
        <v>14850000</v>
      </c>
      <c r="Z26" s="133">
        <v>0</v>
      </c>
      <c r="AA26" s="133">
        <v>0</v>
      </c>
      <c r="AB26" s="64"/>
      <c r="AC26" s="94"/>
    </row>
    <row r="27" spans="1:29" s="63" customFormat="1" ht="56.25" x14ac:dyDescent="0.3">
      <c r="A27" s="150">
        <v>10</v>
      </c>
      <c r="B27" s="62">
        <v>10</v>
      </c>
      <c r="C27" s="111" t="s">
        <v>25</v>
      </c>
      <c r="D27" s="112">
        <v>739602428</v>
      </c>
      <c r="E27" s="111" t="s">
        <v>182</v>
      </c>
      <c r="F27" s="144">
        <v>9120433.3399999999</v>
      </c>
      <c r="G27" s="132">
        <v>3751580.7</v>
      </c>
      <c r="H27" s="133">
        <v>0</v>
      </c>
      <c r="I27" s="133">
        <v>0</v>
      </c>
      <c r="J27" s="133">
        <v>0</v>
      </c>
      <c r="K27" s="133">
        <v>0</v>
      </c>
      <c r="L27" s="133">
        <v>0</v>
      </c>
      <c r="M27" s="183">
        <v>0</v>
      </c>
      <c r="N27" s="133">
        <v>0</v>
      </c>
      <c r="O27" s="133">
        <v>0</v>
      </c>
      <c r="P27" s="133">
        <v>0</v>
      </c>
      <c r="Q27" s="133">
        <v>0</v>
      </c>
      <c r="R27" s="133">
        <v>0</v>
      </c>
      <c r="S27" s="132">
        <v>736.6</v>
      </c>
      <c r="T27" s="132">
        <v>4198620</v>
      </c>
      <c r="U27" s="133">
        <v>0</v>
      </c>
      <c r="V27" s="133">
        <v>0</v>
      </c>
      <c r="W27" s="132">
        <v>228.16</v>
      </c>
      <c r="X27" s="134">
        <v>0</v>
      </c>
      <c r="Y27" s="132">
        <v>1170232.6399999999</v>
      </c>
      <c r="Z27" s="133">
        <v>0</v>
      </c>
      <c r="AA27" s="133">
        <v>0</v>
      </c>
      <c r="AB27" s="64"/>
      <c r="AC27" s="94"/>
    </row>
    <row r="28" spans="1:29" s="63" customFormat="1" ht="75" x14ac:dyDescent="0.3">
      <c r="A28" s="150">
        <v>11</v>
      </c>
      <c r="B28" s="62">
        <v>11</v>
      </c>
      <c r="C28" s="111" t="s">
        <v>25</v>
      </c>
      <c r="D28" s="112">
        <v>99992588</v>
      </c>
      <c r="E28" s="111" t="s">
        <v>183</v>
      </c>
      <c r="F28" s="144">
        <v>2223000</v>
      </c>
      <c r="G28" s="133">
        <v>0</v>
      </c>
      <c r="H28" s="133">
        <v>0</v>
      </c>
      <c r="I28" s="133">
        <v>0</v>
      </c>
      <c r="J28" s="133">
        <v>0</v>
      </c>
      <c r="K28" s="133">
        <v>0</v>
      </c>
      <c r="L28" s="133">
        <v>0</v>
      </c>
      <c r="M28" s="183">
        <v>0</v>
      </c>
      <c r="N28" s="133">
        <v>0</v>
      </c>
      <c r="O28" s="133">
        <v>0</v>
      </c>
      <c r="P28" s="133">
        <v>0</v>
      </c>
      <c r="Q28" s="133">
        <v>0</v>
      </c>
      <c r="R28" s="133">
        <v>0</v>
      </c>
      <c r="S28" s="132">
        <v>390</v>
      </c>
      <c r="T28" s="132">
        <v>2223000</v>
      </c>
      <c r="U28" s="133">
        <v>0</v>
      </c>
      <c r="V28" s="133">
        <v>0</v>
      </c>
      <c r="W28" s="133">
        <v>0</v>
      </c>
      <c r="X28" s="134">
        <v>0</v>
      </c>
      <c r="Y28" s="133">
        <v>0</v>
      </c>
      <c r="Z28" s="133">
        <v>0</v>
      </c>
      <c r="AA28" s="133">
        <v>0</v>
      </c>
      <c r="AB28" s="64"/>
      <c r="AC28" s="94"/>
    </row>
    <row r="29" spans="1:29" s="63" customFormat="1" ht="56.25" x14ac:dyDescent="0.3">
      <c r="A29" s="150">
        <v>12</v>
      </c>
      <c r="B29" s="62">
        <v>12</v>
      </c>
      <c r="C29" s="111" t="s">
        <v>25</v>
      </c>
      <c r="D29" s="112">
        <v>250394679</v>
      </c>
      <c r="E29" s="111" t="s">
        <v>184</v>
      </c>
      <c r="F29" s="144">
        <v>16225487.800000001</v>
      </c>
      <c r="G29" s="132">
        <v>2123879.7999999998</v>
      </c>
      <c r="H29" s="132">
        <v>4857600</v>
      </c>
      <c r="I29" s="133">
        <v>0</v>
      </c>
      <c r="J29" s="132">
        <v>3047416</v>
      </c>
      <c r="K29" s="132">
        <v>3107922</v>
      </c>
      <c r="L29" s="132">
        <v>3088670</v>
      </c>
      <c r="M29" s="183">
        <v>0</v>
      </c>
      <c r="N29" s="133">
        <v>0</v>
      </c>
      <c r="O29" s="133">
        <v>0</v>
      </c>
      <c r="P29" s="133">
        <v>0</v>
      </c>
      <c r="Q29" s="133">
        <v>0</v>
      </c>
      <c r="R29" s="133">
        <v>0</v>
      </c>
      <c r="S29" s="133">
        <v>0</v>
      </c>
      <c r="T29" s="133">
        <v>0</v>
      </c>
      <c r="U29" s="133">
        <v>0</v>
      </c>
      <c r="V29" s="133">
        <v>0</v>
      </c>
      <c r="W29" s="133">
        <v>0</v>
      </c>
      <c r="X29" s="134">
        <v>0</v>
      </c>
      <c r="Y29" s="133">
        <v>0</v>
      </c>
      <c r="Z29" s="133">
        <v>0</v>
      </c>
      <c r="AA29" s="133">
        <v>0</v>
      </c>
      <c r="AB29" s="64"/>
      <c r="AC29" s="94"/>
    </row>
    <row r="30" spans="1:29" s="63" customFormat="1" ht="56.25" x14ac:dyDescent="0.3">
      <c r="A30" s="150">
        <v>13</v>
      </c>
      <c r="B30" s="62">
        <v>13</v>
      </c>
      <c r="C30" s="111" t="s">
        <v>25</v>
      </c>
      <c r="D30" s="112">
        <v>250394689</v>
      </c>
      <c r="E30" s="111" t="s">
        <v>185</v>
      </c>
      <c r="F30" s="144">
        <v>16403019.699999999</v>
      </c>
      <c r="G30" s="132">
        <v>2301411.7000000002</v>
      </c>
      <c r="H30" s="132">
        <v>4857600</v>
      </c>
      <c r="I30" s="133">
        <v>0</v>
      </c>
      <c r="J30" s="132">
        <v>3047416</v>
      </c>
      <c r="K30" s="132">
        <v>3107922</v>
      </c>
      <c r="L30" s="132">
        <v>3088670</v>
      </c>
      <c r="M30" s="183">
        <v>0</v>
      </c>
      <c r="N30" s="133">
        <v>0</v>
      </c>
      <c r="O30" s="133">
        <v>0</v>
      </c>
      <c r="P30" s="133">
        <v>0</v>
      </c>
      <c r="Q30" s="133">
        <v>0</v>
      </c>
      <c r="R30" s="133">
        <v>0</v>
      </c>
      <c r="S30" s="133">
        <v>0</v>
      </c>
      <c r="T30" s="133">
        <v>0</v>
      </c>
      <c r="U30" s="133">
        <v>0</v>
      </c>
      <c r="V30" s="133">
        <v>0</v>
      </c>
      <c r="W30" s="133">
        <v>0</v>
      </c>
      <c r="X30" s="134">
        <v>0</v>
      </c>
      <c r="Y30" s="133">
        <v>0</v>
      </c>
      <c r="Z30" s="133">
        <v>0</v>
      </c>
      <c r="AA30" s="133">
        <v>0</v>
      </c>
      <c r="AB30" s="64"/>
      <c r="AC30" s="94"/>
    </row>
    <row r="31" spans="1:29" s="63" customFormat="1" ht="56.25" x14ac:dyDescent="0.3">
      <c r="A31" s="150">
        <v>14</v>
      </c>
      <c r="B31" s="62">
        <v>14</v>
      </c>
      <c r="C31" s="111" t="s">
        <v>25</v>
      </c>
      <c r="D31" s="112">
        <v>738499770</v>
      </c>
      <c r="E31" s="111" t="s">
        <v>186</v>
      </c>
      <c r="F31" s="144">
        <v>2853072.4</v>
      </c>
      <c r="G31" s="133">
        <v>0</v>
      </c>
      <c r="H31" s="133">
        <v>0</v>
      </c>
      <c r="I31" s="133">
        <v>0</v>
      </c>
      <c r="J31" s="133">
        <v>0</v>
      </c>
      <c r="K31" s="133">
        <v>0</v>
      </c>
      <c r="L31" s="133">
        <v>0</v>
      </c>
      <c r="M31" s="183">
        <v>0</v>
      </c>
      <c r="N31" s="133">
        <v>0</v>
      </c>
      <c r="O31" s="133">
        <v>0</v>
      </c>
      <c r="P31" s="133">
        <v>0</v>
      </c>
      <c r="Q31" s="133">
        <v>0</v>
      </c>
      <c r="R31" s="133">
        <v>0</v>
      </c>
      <c r="S31" s="132">
        <v>410</v>
      </c>
      <c r="T31" s="132">
        <v>1952420</v>
      </c>
      <c r="U31" s="133">
        <v>0</v>
      </c>
      <c r="V31" s="133">
        <v>0</v>
      </c>
      <c r="W31" s="132">
        <v>175.6</v>
      </c>
      <c r="X31" s="134">
        <v>0</v>
      </c>
      <c r="Y31" s="132">
        <v>900652.4</v>
      </c>
      <c r="Z31" s="133">
        <v>0</v>
      </c>
      <c r="AA31" s="133">
        <v>0</v>
      </c>
      <c r="AB31" s="64"/>
      <c r="AC31" s="94"/>
    </row>
    <row r="32" spans="1:29" s="63" customFormat="1" ht="56.25" x14ac:dyDescent="0.3">
      <c r="A32" s="150">
        <v>15</v>
      </c>
      <c r="B32" s="62">
        <v>15</v>
      </c>
      <c r="C32" s="111" t="s">
        <v>25</v>
      </c>
      <c r="D32" s="112">
        <v>739621953</v>
      </c>
      <c r="E32" s="111" t="s">
        <v>187</v>
      </c>
      <c r="F32" s="144">
        <v>25643144.399999999</v>
      </c>
      <c r="G32" s="132">
        <v>1721994.4</v>
      </c>
      <c r="H32" s="133">
        <v>0</v>
      </c>
      <c r="I32" s="133">
        <v>0</v>
      </c>
      <c r="J32" s="133">
        <v>0</v>
      </c>
      <c r="K32" s="133">
        <v>0</v>
      </c>
      <c r="L32" s="133">
        <v>0</v>
      </c>
      <c r="M32" s="183">
        <v>0</v>
      </c>
      <c r="N32" s="133">
        <v>0</v>
      </c>
      <c r="O32" s="133">
        <v>0</v>
      </c>
      <c r="P32" s="133">
        <v>0</v>
      </c>
      <c r="Q32" s="133">
        <v>0</v>
      </c>
      <c r="R32" s="133">
        <v>0</v>
      </c>
      <c r="S32" s="133">
        <v>0</v>
      </c>
      <c r="T32" s="133">
        <v>0</v>
      </c>
      <c r="U32" s="133">
        <v>0</v>
      </c>
      <c r="V32" s="133">
        <v>0</v>
      </c>
      <c r="W32" s="132">
        <v>4349.3</v>
      </c>
      <c r="X32" s="134">
        <v>0</v>
      </c>
      <c r="Y32" s="132">
        <v>23921150</v>
      </c>
      <c r="Z32" s="133">
        <v>0</v>
      </c>
      <c r="AA32" s="133">
        <v>0</v>
      </c>
      <c r="AB32" s="64"/>
      <c r="AC32" s="94"/>
    </row>
    <row r="33" spans="1:29" s="63" customFormat="1" ht="56.25" x14ac:dyDescent="0.3">
      <c r="A33" s="150">
        <v>16</v>
      </c>
      <c r="B33" s="62">
        <v>16</v>
      </c>
      <c r="C33" s="111" t="s">
        <v>25</v>
      </c>
      <c r="D33" s="112">
        <v>361359221</v>
      </c>
      <c r="E33" s="111" t="s">
        <v>188</v>
      </c>
      <c r="F33" s="144">
        <v>8851898</v>
      </c>
      <c r="G33" s="132">
        <v>2302062</v>
      </c>
      <c r="H33" s="132">
        <v>2898000</v>
      </c>
      <c r="I33" s="133">
        <v>0</v>
      </c>
      <c r="J33" s="132">
        <v>1760932</v>
      </c>
      <c r="K33" s="132">
        <v>1890904</v>
      </c>
      <c r="L33" s="133">
        <v>0</v>
      </c>
      <c r="M33" s="183">
        <v>0</v>
      </c>
      <c r="N33" s="133">
        <v>0</v>
      </c>
      <c r="O33" s="133">
        <v>0</v>
      </c>
      <c r="P33" s="133">
        <v>0</v>
      </c>
      <c r="Q33" s="133">
        <v>0</v>
      </c>
      <c r="R33" s="133">
        <v>0</v>
      </c>
      <c r="S33" s="133">
        <v>0</v>
      </c>
      <c r="T33" s="133">
        <v>0</v>
      </c>
      <c r="U33" s="133">
        <v>0</v>
      </c>
      <c r="V33" s="133">
        <v>0</v>
      </c>
      <c r="W33" s="133">
        <v>0</v>
      </c>
      <c r="X33" s="134">
        <v>0</v>
      </c>
      <c r="Y33" s="133">
        <v>0</v>
      </c>
      <c r="Z33" s="133">
        <v>0</v>
      </c>
      <c r="AA33" s="133">
        <v>0</v>
      </c>
      <c r="AB33" s="64"/>
      <c r="AC33" s="94"/>
    </row>
    <row r="34" spans="1:29" s="63" customFormat="1" ht="56.25" x14ac:dyDescent="0.3">
      <c r="A34" s="150">
        <v>17</v>
      </c>
      <c r="B34" s="62">
        <v>17</v>
      </c>
      <c r="C34" s="111" t="s">
        <v>25</v>
      </c>
      <c r="D34" s="112">
        <v>739448168</v>
      </c>
      <c r="E34" s="111" t="s">
        <v>189</v>
      </c>
      <c r="F34" s="144">
        <v>3836492</v>
      </c>
      <c r="G34" s="133">
        <v>0</v>
      </c>
      <c r="H34" s="133">
        <v>0</v>
      </c>
      <c r="I34" s="133">
        <v>0</v>
      </c>
      <c r="J34" s="133">
        <v>0</v>
      </c>
      <c r="K34" s="133">
        <v>0</v>
      </c>
      <c r="L34" s="133">
        <v>0</v>
      </c>
      <c r="M34" s="183">
        <v>0</v>
      </c>
      <c r="N34" s="133">
        <v>0</v>
      </c>
      <c r="O34" s="133">
        <v>0</v>
      </c>
      <c r="P34" s="133">
        <v>0</v>
      </c>
      <c r="Q34" s="133">
        <v>0</v>
      </c>
      <c r="R34" s="133">
        <v>0</v>
      </c>
      <c r="S34" s="133">
        <v>0</v>
      </c>
      <c r="T34" s="133">
        <v>0</v>
      </c>
      <c r="U34" s="133">
        <v>0</v>
      </c>
      <c r="V34" s="133">
        <v>0</v>
      </c>
      <c r="W34" s="132">
        <v>748</v>
      </c>
      <c r="X34" s="134">
        <v>0</v>
      </c>
      <c r="Y34" s="132">
        <v>3836492</v>
      </c>
      <c r="Z34" s="133">
        <v>0</v>
      </c>
      <c r="AA34" s="133">
        <v>0</v>
      </c>
      <c r="AB34" s="64"/>
      <c r="AC34" s="94"/>
    </row>
    <row r="35" spans="1:29" s="63" customFormat="1" ht="56.25" x14ac:dyDescent="0.3">
      <c r="A35" s="150">
        <v>18</v>
      </c>
      <c r="B35" s="62">
        <v>18</v>
      </c>
      <c r="C35" s="111" t="s">
        <v>25</v>
      </c>
      <c r="D35" s="112">
        <v>739650055</v>
      </c>
      <c r="E35" s="111" t="s">
        <v>190</v>
      </c>
      <c r="F35" s="144">
        <v>1802433.18</v>
      </c>
      <c r="G35" s="133">
        <v>0</v>
      </c>
      <c r="H35" s="133">
        <v>0</v>
      </c>
      <c r="I35" s="133">
        <v>0</v>
      </c>
      <c r="J35" s="133">
        <v>0</v>
      </c>
      <c r="K35" s="133">
        <v>0</v>
      </c>
      <c r="L35" s="133">
        <v>0</v>
      </c>
      <c r="M35" s="183">
        <v>0</v>
      </c>
      <c r="N35" s="133">
        <v>0</v>
      </c>
      <c r="O35" s="133">
        <v>0</v>
      </c>
      <c r="P35" s="133">
        <v>0</v>
      </c>
      <c r="Q35" s="133">
        <v>0</v>
      </c>
      <c r="R35" s="133">
        <v>0</v>
      </c>
      <c r="S35" s="133">
        <v>0</v>
      </c>
      <c r="T35" s="133">
        <v>0</v>
      </c>
      <c r="U35" s="133">
        <v>0</v>
      </c>
      <c r="V35" s="133">
        <v>0</v>
      </c>
      <c r="W35" s="132">
        <v>351.42</v>
      </c>
      <c r="X35" s="134">
        <v>0</v>
      </c>
      <c r="Y35" s="132">
        <v>1802433.18</v>
      </c>
      <c r="Z35" s="133">
        <v>0</v>
      </c>
      <c r="AA35" s="133">
        <v>0</v>
      </c>
      <c r="AB35" s="64"/>
      <c r="AC35" s="94"/>
    </row>
    <row r="36" spans="1:29" s="63" customFormat="1" ht="75" x14ac:dyDescent="0.3">
      <c r="A36" s="150">
        <v>19</v>
      </c>
      <c r="B36" s="62">
        <v>19</v>
      </c>
      <c r="C36" s="111" t="s">
        <v>25</v>
      </c>
      <c r="D36" s="112">
        <v>738978793</v>
      </c>
      <c r="E36" s="111" t="s">
        <v>191</v>
      </c>
      <c r="F36" s="144">
        <v>1044674.72</v>
      </c>
      <c r="G36" s="133">
        <v>0</v>
      </c>
      <c r="H36" s="133">
        <v>0</v>
      </c>
      <c r="I36" s="133">
        <v>0</v>
      </c>
      <c r="J36" s="133">
        <v>0</v>
      </c>
      <c r="K36" s="133">
        <v>0</v>
      </c>
      <c r="L36" s="133">
        <v>0</v>
      </c>
      <c r="M36" s="183">
        <v>0</v>
      </c>
      <c r="N36" s="133">
        <v>0</v>
      </c>
      <c r="O36" s="133">
        <v>0</v>
      </c>
      <c r="P36" s="133">
        <v>0</v>
      </c>
      <c r="Q36" s="133">
        <v>0</v>
      </c>
      <c r="R36" s="133">
        <v>0</v>
      </c>
      <c r="S36" s="133">
        <v>0</v>
      </c>
      <c r="T36" s="133">
        <v>0</v>
      </c>
      <c r="U36" s="133">
        <v>0</v>
      </c>
      <c r="V36" s="133">
        <v>0</v>
      </c>
      <c r="W36" s="132">
        <v>203.68</v>
      </c>
      <c r="X36" s="134">
        <v>0</v>
      </c>
      <c r="Y36" s="132">
        <v>1044674.72</v>
      </c>
      <c r="Z36" s="133">
        <v>0</v>
      </c>
      <c r="AA36" s="133">
        <v>0</v>
      </c>
      <c r="AB36" s="64"/>
      <c r="AC36" s="94"/>
    </row>
    <row r="37" spans="1:29" s="63" customFormat="1" ht="56.25" x14ac:dyDescent="0.3">
      <c r="A37" s="150">
        <v>20</v>
      </c>
      <c r="B37" s="62">
        <v>20</v>
      </c>
      <c r="C37" s="111" t="s">
        <v>25</v>
      </c>
      <c r="D37" s="112">
        <v>739733850</v>
      </c>
      <c r="E37" s="111" t="s">
        <v>192</v>
      </c>
      <c r="F37" s="144">
        <v>26067922</v>
      </c>
      <c r="G37" s="132">
        <v>2705248</v>
      </c>
      <c r="H37" s="133">
        <v>0</v>
      </c>
      <c r="I37" s="133">
        <v>0</v>
      </c>
      <c r="J37" s="132">
        <v>3772774</v>
      </c>
      <c r="K37" s="133">
        <v>0</v>
      </c>
      <c r="L37" s="133">
        <v>0</v>
      </c>
      <c r="M37" s="183">
        <v>0</v>
      </c>
      <c r="N37" s="133">
        <v>0</v>
      </c>
      <c r="O37" s="133">
        <v>0</v>
      </c>
      <c r="P37" s="133">
        <v>0</v>
      </c>
      <c r="Q37" s="133">
        <v>0</v>
      </c>
      <c r="R37" s="133">
        <v>0</v>
      </c>
      <c r="S37" s="133">
        <v>0</v>
      </c>
      <c r="T37" s="133">
        <v>0</v>
      </c>
      <c r="U37" s="133">
        <v>0</v>
      </c>
      <c r="V37" s="133">
        <v>0</v>
      </c>
      <c r="W37" s="132">
        <v>3561.8</v>
      </c>
      <c r="X37" s="134">
        <v>0</v>
      </c>
      <c r="Y37" s="132">
        <v>19589900</v>
      </c>
      <c r="Z37" s="133">
        <v>0</v>
      </c>
      <c r="AA37" s="133">
        <v>0</v>
      </c>
      <c r="AB37" s="64"/>
      <c r="AC37" s="94"/>
    </row>
    <row r="38" spans="1:29" s="63" customFormat="1" ht="56.25" x14ac:dyDescent="0.3">
      <c r="A38" s="150">
        <v>21</v>
      </c>
      <c r="B38" s="62">
        <v>21</v>
      </c>
      <c r="C38" s="111" t="s">
        <v>25</v>
      </c>
      <c r="D38" s="112">
        <v>717336427</v>
      </c>
      <c r="E38" s="111" t="s">
        <v>193</v>
      </c>
      <c r="F38" s="144">
        <v>18976264.199999999</v>
      </c>
      <c r="G38" s="132">
        <v>6382044.2000000002</v>
      </c>
      <c r="H38" s="133">
        <v>0</v>
      </c>
      <c r="I38" s="133">
        <v>0</v>
      </c>
      <c r="J38" s="132">
        <v>2372240</v>
      </c>
      <c r="K38" s="133">
        <v>0</v>
      </c>
      <c r="L38" s="132">
        <v>2127980</v>
      </c>
      <c r="M38" s="183">
        <v>0</v>
      </c>
      <c r="N38" s="133">
        <v>0</v>
      </c>
      <c r="O38" s="133">
        <v>0</v>
      </c>
      <c r="P38" s="133">
        <v>0</v>
      </c>
      <c r="Q38" s="133">
        <v>0</v>
      </c>
      <c r="R38" s="133">
        <v>0</v>
      </c>
      <c r="S38" s="132">
        <v>1420</v>
      </c>
      <c r="T38" s="132">
        <v>8094000</v>
      </c>
      <c r="U38" s="133">
        <v>0</v>
      </c>
      <c r="V38" s="133">
        <v>0</v>
      </c>
      <c r="W38" s="133">
        <v>0</v>
      </c>
      <c r="X38" s="134">
        <v>0</v>
      </c>
      <c r="Y38" s="133">
        <v>0</v>
      </c>
      <c r="Z38" s="133">
        <v>0</v>
      </c>
      <c r="AA38" s="133">
        <v>0</v>
      </c>
      <c r="AB38" s="64"/>
      <c r="AC38" s="94"/>
    </row>
    <row r="39" spans="1:29" s="63" customFormat="1" ht="75" x14ac:dyDescent="0.3">
      <c r="A39" s="150">
        <v>22</v>
      </c>
      <c r="B39" s="62">
        <v>22</v>
      </c>
      <c r="C39" s="111" t="s">
        <v>25</v>
      </c>
      <c r="D39" s="112">
        <v>99992661</v>
      </c>
      <c r="E39" s="111" t="s">
        <v>194</v>
      </c>
      <c r="F39" s="144">
        <v>4219833.84</v>
      </c>
      <c r="G39" s="132">
        <v>463533.84</v>
      </c>
      <c r="H39" s="133">
        <v>0</v>
      </c>
      <c r="I39" s="133">
        <v>0</v>
      </c>
      <c r="J39" s="133">
        <v>0</v>
      </c>
      <c r="K39" s="133">
        <v>0</v>
      </c>
      <c r="L39" s="133">
        <v>0</v>
      </c>
      <c r="M39" s="183">
        <v>0</v>
      </c>
      <c r="N39" s="133">
        <v>0</v>
      </c>
      <c r="O39" s="133">
        <v>0</v>
      </c>
      <c r="P39" s="133">
        <v>0</v>
      </c>
      <c r="Q39" s="133">
        <v>0</v>
      </c>
      <c r="R39" s="133">
        <v>0</v>
      </c>
      <c r="S39" s="132">
        <v>659</v>
      </c>
      <c r="T39" s="132">
        <v>3756300</v>
      </c>
      <c r="U39" s="133">
        <v>0</v>
      </c>
      <c r="V39" s="133">
        <v>0</v>
      </c>
      <c r="W39" s="133">
        <v>0</v>
      </c>
      <c r="X39" s="134">
        <v>0</v>
      </c>
      <c r="Y39" s="133">
        <v>0</v>
      </c>
      <c r="Z39" s="133">
        <v>0</v>
      </c>
      <c r="AA39" s="133">
        <v>0</v>
      </c>
      <c r="AB39" s="64"/>
      <c r="AC39" s="94"/>
    </row>
    <row r="40" spans="1:29" s="63" customFormat="1" ht="56.25" x14ac:dyDescent="0.3">
      <c r="A40" s="150">
        <v>23</v>
      </c>
      <c r="B40" s="62">
        <v>23</v>
      </c>
      <c r="C40" s="111" t="s">
        <v>25</v>
      </c>
      <c r="D40" s="112">
        <v>361353158</v>
      </c>
      <c r="E40" s="111" t="s">
        <v>195</v>
      </c>
      <c r="F40" s="144">
        <v>17477244.199999999</v>
      </c>
      <c r="G40" s="132">
        <v>6382044.2000000002</v>
      </c>
      <c r="H40" s="132">
        <v>11095200</v>
      </c>
      <c r="I40" s="133">
        <v>0</v>
      </c>
      <c r="J40" s="133">
        <v>0</v>
      </c>
      <c r="K40" s="133">
        <v>0</v>
      </c>
      <c r="L40" s="133">
        <v>0</v>
      </c>
      <c r="M40" s="183">
        <v>0</v>
      </c>
      <c r="N40" s="133">
        <v>0</v>
      </c>
      <c r="O40" s="133">
        <v>0</v>
      </c>
      <c r="P40" s="133">
        <v>0</v>
      </c>
      <c r="Q40" s="133">
        <v>0</v>
      </c>
      <c r="R40" s="133">
        <v>0</v>
      </c>
      <c r="S40" s="133">
        <v>0</v>
      </c>
      <c r="T40" s="133">
        <v>0</v>
      </c>
      <c r="U40" s="133">
        <v>0</v>
      </c>
      <c r="V40" s="133">
        <v>0</v>
      </c>
      <c r="W40" s="133">
        <v>0</v>
      </c>
      <c r="X40" s="134">
        <v>0</v>
      </c>
      <c r="Y40" s="133">
        <v>0</v>
      </c>
      <c r="Z40" s="133">
        <v>0</v>
      </c>
      <c r="AA40" s="133">
        <v>0</v>
      </c>
      <c r="AB40" s="64"/>
      <c r="AC40" s="94"/>
    </row>
    <row r="41" spans="1:29" s="63" customFormat="1" ht="56.25" x14ac:dyDescent="0.3">
      <c r="A41" s="150">
        <v>24</v>
      </c>
      <c r="B41" s="62">
        <v>24</v>
      </c>
      <c r="C41" s="111" t="s">
        <v>25</v>
      </c>
      <c r="D41" s="112">
        <v>737988350</v>
      </c>
      <c r="E41" s="111" t="s">
        <v>196</v>
      </c>
      <c r="F41" s="144">
        <v>44841000</v>
      </c>
      <c r="G41" s="133">
        <v>0</v>
      </c>
      <c r="H41" s="133">
        <v>0</v>
      </c>
      <c r="I41" s="133">
        <v>0</v>
      </c>
      <c r="J41" s="133">
        <v>0</v>
      </c>
      <c r="K41" s="133">
        <v>0</v>
      </c>
      <c r="L41" s="133">
        <v>0</v>
      </c>
      <c r="M41" s="183">
        <v>0</v>
      </c>
      <c r="N41" s="133">
        <v>0</v>
      </c>
      <c r="O41" s="133">
        <v>0</v>
      </c>
      <c r="P41" s="133">
        <v>0</v>
      </c>
      <c r="Q41" s="133">
        <v>0</v>
      </c>
      <c r="R41" s="133">
        <v>0</v>
      </c>
      <c r="S41" s="132">
        <v>1730</v>
      </c>
      <c r="T41" s="132">
        <v>9861000</v>
      </c>
      <c r="U41" s="133">
        <v>0</v>
      </c>
      <c r="V41" s="133">
        <v>0</v>
      </c>
      <c r="W41" s="132">
        <v>6360</v>
      </c>
      <c r="X41" s="134">
        <v>0</v>
      </c>
      <c r="Y41" s="132">
        <v>34980000</v>
      </c>
      <c r="Z41" s="133">
        <v>0</v>
      </c>
      <c r="AA41" s="133">
        <v>0</v>
      </c>
      <c r="AB41" s="64"/>
      <c r="AC41" s="94"/>
    </row>
    <row r="42" spans="1:29" s="63" customFormat="1" ht="56.25" x14ac:dyDescent="0.3">
      <c r="A42" s="150">
        <v>25</v>
      </c>
      <c r="B42" s="62">
        <v>25</v>
      </c>
      <c r="C42" s="111" t="s">
        <v>25</v>
      </c>
      <c r="D42" s="112">
        <v>74908101</v>
      </c>
      <c r="E42" s="111" t="s">
        <v>197</v>
      </c>
      <c r="F42" s="144">
        <v>7296000</v>
      </c>
      <c r="G42" s="133">
        <v>0</v>
      </c>
      <c r="H42" s="133">
        <v>0</v>
      </c>
      <c r="I42" s="133">
        <v>0</v>
      </c>
      <c r="J42" s="133">
        <v>0</v>
      </c>
      <c r="K42" s="133">
        <v>0</v>
      </c>
      <c r="L42" s="133">
        <v>0</v>
      </c>
      <c r="M42" s="183">
        <v>0</v>
      </c>
      <c r="N42" s="133">
        <v>0</v>
      </c>
      <c r="O42" s="133">
        <v>0</v>
      </c>
      <c r="P42" s="133">
        <v>0</v>
      </c>
      <c r="Q42" s="133">
        <v>0</v>
      </c>
      <c r="R42" s="133">
        <v>0</v>
      </c>
      <c r="S42" s="132">
        <v>1280</v>
      </c>
      <c r="T42" s="132">
        <v>7296000</v>
      </c>
      <c r="U42" s="133">
        <v>0</v>
      </c>
      <c r="V42" s="133">
        <v>0</v>
      </c>
      <c r="W42" s="133">
        <v>0</v>
      </c>
      <c r="X42" s="134">
        <v>0</v>
      </c>
      <c r="Y42" s="133">
        <v>0</v>
      </c>
      <c r="Z42" s="133">
        <v>0</v>
      </c>
      <c r="AA42" s="133">
        <v>0</v>
      </c>
      <c r="AB42" s="64"/>
      <c r="AC42" s="94"/>
    </row>
    <row r="43" spans="1:29" s="63" customFormat="1" ht="56.25" x14ac:dyDescent="0.3">
      <c r="A43" s="150">
        <v>26</v>
      </c>
      <c r="B43" s="62">
        <v>26</v>
      </c>
      <c r="C43" s="111" t="s">
        <v>25</v>
      </c>
      <c r="D43" s="112">
        <v>361353351</v>
      </c>
      <c r="E43" s="111" t="s">
        <v>198</v>
      </c>
      <c r="F43" s="144">
        <v>29950140</v>
      </c>
      <c r="G43" s="133">
        <v>0</v>
      </c>
      <c r="H43" s="133">
        <v>0</v>
      </c>
      <c r="I43" s="133">
        <v>0</v>
      </c>
      <c r="J43" s="133">
        <v>0</v>
      </c>
      <c r="K43" s="133">
        <v>0</v>
      </c>
      <c r="L43" s="133">
        <v>0</v>
      </c>
      <c r="M43" s="183">
        <v>0</v>
      </c>
      <c r="N43" s="133">
        <v>0</v>
      </c>
      <c r="O43" s="133">
        <v>0</v>
      </c>
      <c r="P43" s="133">
        <v>0</v>
      </c>
      <c r="Q43" s="133">
        <v>0</v>
      </c>
      <c r="R43" s="133">
        <v>0</v>
      </c>
      <c r="S43" s="133">
        <v>0</v>
      </c>
      <c r="T43" s="133">
        <v>0</v>
      </c>
      <c r="U43" s="133">
        <v>0</v>
      </c>
      <c r="V43" s="133">
        <v>0</v>
      </c>
      <c r="W43" s="132">
        <v>5445.48</v>
      </c>
      <c r="X43" s="134">
        <v>0</v>
      </c>
      <c r="Y43" s="132">
        <v>29950140</v>
      </c>
      <c r="Z43" s="133">
        <v>0</v>
      </c>
      <c r="AA43" s="133">
        <v>0</v>
      </c>
      <c r="AB43" s="64"/>
      <c r="AC43" s="94"/>
    </row>
    <row r="44" spans="1:29" s="63" customFormat="1" ht="44.25" customHeight="1" x14ac:dyDescent="0.25">
      <c r="A44" s="226" t="s">
        <v>27</v>
      </c>
      <c r="B44" s="227"/>
      <c r="C44" s="227"/>
      <c r="D44" s="227"/>
      <c r="E44" s="228"/>
      <c r="F44" s="144">
        <v>155059418.72000003</v>
      </c>
      <c r="G44" s="132">
        <v>23501842</v>
      </c>
      <c r="H44" s="132">
        <v>37519440</v>
      </c>
      <c r="I44" s="133">
        <v>0</v>
      </c>
      <c r="J44" s="132">
        <v>1049260</v>
      </c>
      <c r="K44" s="132">
        <v>1810440</v>
      </c>
      <c r="L44" s="132">
        <v>3129990</v>
      </c>
      <c r="M44" s="183">
        <v>0</v>
      </c>
      <c r="N44" s="133">
        <v>0</v>
      </c>
      <c r="O44" s="133">
        <v>0</v>
      </c>
      <c r="P44" s="133">
        <v>0</v>
      </c>
      <c r="Q44" s="133">
        <v>0</v>
      </c>
      <c r="R44" s="133">
        <v>0</v>
      </c>
      <c r="S44" s="132">
        <v>7053.7</v>
      </c>
      <c r="T44" s="132">
        <v>39017644</v>
      </c>
      <c r="U44" s="133">
        <v>0</v>
      </c>
      <c r="V44" s="133">
        <v>0</v>
      </c>
      <c r="W44" s="132">
        <v>8195.3300000000017</v>
      </c>
      <c r="X44" s="135">
        <v>2908</v>
      </c>
      <c r="Y44" s="132">
        <v>49030802.719999991</v>
      </c>
      <c r="Z44" s="133">
        <v>0</v>
      </c>
      <c r="AA44" s="133">
        <v>0</v>
      </c>
      <c r="AB44" s="64"/>
      <c r="AC44" s="94"/>
    </row>
    <row r="45" spans="1:29" s="63" customFormat="1" ht="56.25" x14ac:dyDescent="0.3">
      <c r="A45" s="150">
        <v>26</v>
      </c>
      <c r="B45" s="62">
        <v>1</v>
      </c>
      <c r="C45" s="111" t="s">
        <v>28</v>
      </c>
      <c r="D45" s="112">
        <v>726559177</v>
      </c>
      <c r="E45" s="111" t="s">
        <v>199</v>
      </c>
      <c r="F45" s="144">
        <v>5778575</v>
      </c>
      <c r="G45" s="133">
        <v>0</v>
      </c>
      <c r="H45" s="133">
        <v>0</v>
      </c>
      <c r="I45" s="133">
        <v>0</v>
      </c>
      <c r="J45" s="133">
        <v>0</v>
      </c>
      <c r="K45" s="133">
        <v>0</v>
      </c>
      <c r="L45" s="133">
        <v>0</v>
      </c>
      <c r="M45" s="183">
        <v>0</v>
      </c>
      <c r="N45" s="133">
        <v>0</v>
      </c>
      <c r="O45" s="133">
        <v>0</v>
      </c>
      <c r="P45" s="133">
        <v>0</v>
      </c>
      <c r="Q45" s="133">
        <v>0</v>
      </c>
      <c r="R45" s="133">
        <v>0</v>
      </c>
      <c r="S45" s="133">
        <v>0</v>
      </c>
      <c r="T45" s="133">
        <v>0</v>
      </c>
      <c r="U45" s="133">
        <v>0</v>
      </c>
      <c r="V45" s="133">
        <v>0</v>
      </c>
      <c r="W45" s="132">
        <v>1050.6500000000001</v>
      </c>
      <c r="X45" s="134">
        <v>0</v>
      </c>
      <c r="Y45" s="132">
        <v>5778575</v>
      </c>
      <c r="Z45" s="133">
        <v>0</v>
      </c>
      <c r="AA45" s="133">
        <v>0</v>
      </c>
      <c r="AB45" s="64"/>
      <c r="AC45" s="94"/>
    </row>
    <row r="46" spans="1:29" s="63" customFormat="1" ht="56.25" x14ac:dyDescent="0.3">
      <c r="A46" s="150">
        <v>27</v>
      </c>
      <c r="B46" s="62">
        <v>2</v>
      </c>
      <c r="C46" s="111" t="s">
        <v>28</v>
      </c>
      <c r="D46" s="112">
        <v>737483788</v>
      </c>
      <c r="E46" s="111" t="s">
        <v>200</v>
      </c>
      <c r="F46" s="144">
        <v>12500080</v>
      </c>
      <c r="G46" s="132">
        <v>2341080</v>
      </c>
      <c r="H46" s="132">
        <v>2980800</v>
      </c>
      <c r="I46" s="133">
        <v>0</v>
      </c>
      <c r="J46" s="133">
        <v>0</v>
      </c>
      <c r="K46" s="133">
        <v>0</v>
      </c>
      <c r="L46" s="132">
        <v>413200</v>
      </c>
      <c r="M46" s="183">
        <v>0</v>
      </c>
      <c r="N46" s="133">
        <v>0</v>
      </c>
      <c r="O46" s="133">
        <v>0</v>
      </c>
      <c r="P46" s="133">
        <v>0</v>
      </c>
      <c r="Q46" s="133">
        <v>0</v>
      </c>
      <c r="R46" s="133">
        <v>0</v>
      </c>
      <c r="S46" s="133">
        <v>0</v>
      </c>
      <c r="T46" s="133">
        <v>0</v>
      </c>
      <c r="U46" s="133">
        <v>0</v>
      </c>
      <c r="V46" s="133">
        <v>0</v>
      </c>
      <c r="W46" s="132">
        <v>1230</v>
      </c>
      <c r="X46" s="134">
        <v>0</v>
      </c>
      <c r="Y46" s="132">
        <v>6765000</v>
      </c>
      <c r="Z46" s="133">
        <v>0</v>
      </c>
      <c r="AA46" s="133">
        <v>0</v>
      </c>
      <c r="AB46" s="64"/>
      <c r="AC46" s="94"/>
    </row>
    <row r="47" spans="1:29" s="63" customFormat="1" ht="56.25" x14ac:dyDescent="0.3">
      <c r="A47" s="150">
        <v>28</v>
      </c>
      <c r="B47" s="62">
        <v>3</v>
      </c>
      <c r="C47" s="111" t="s">
        <v>28</v>
      </c>
      <c r="D47" s="112">
        <v>726489159</v>
      </c>
      <c r="E47" s="111" t="s">
        <v>201</v>
      </c>
      <c r="F47" s="144">
        <v>3312556</v>
      </c>
      <c r="G47" s="132">
        <v>468216</v>
      </c>
      <c r="H47" s="133">
        <v>0</v>
      </c>
      <c r="I47" s="133">
        <v>0</v>
      </c>
      <c r="J47" s="133">
        <v>0</v>
      </c>
      <c r="K47" s="133">
        <v>0</v>
      </c>
      <c r="L47" s="132">
        <v>258250</v>
      </c>
      <c r="M47" s="183">
        <v>0</v>
      </c>
      <c r="N47" s="133">
        <v>0</v>
      </c>
      <c r="O47" s="133">
        <v>0</v>
      </c>
      <c r="P47" s="133">
        <v>0</v>
      </c>
      <c r="Q47" s="133">
        <v>0</v>
      </c>
      <c r="R47" s="133">
        <v>0</v>
      </c>
      <c r="S47" s="132">
        <v>453.7</v>
      </c>
      <c r="T47" s="132">
        <v>2586090</v>
      </c>
      <c r="U47" s="133">
        <v>0</v>
      </c>
      <c r="V47" s="133">
        <v>0</v>
      </c>
      <c r="W47" s="133">
        <v>0</v>
      </c>
      <c r="X47" s="134">
        <v>0</v>
      </c>
      <c r="Y47" s="133">
        <v>0</v>
      </c>
      <c r="Z47" s="133">
        <v>0</v>
      </c>
      <c r="AA47" s="133">
        <v>0</v>
      </c>
      <c r="AB47" s="64"/>
      <c r="AC47" s="94"/>
    </row>
    <row r="48" spans="1:29" s="63" customFormat="1" ht="56.25" x14ac:dyDescent="0.3">
      <c r="A48" s="150">
        <v>29</v>
      </c>
      <c r="B48" s="62">
        <v>4</v>
      </c>
      <c r="C48" s="111" t="s">
        <v>28</v>
      </c>
      <c r="D48" s="112">
        <v>726510922</v>
      </c>
      <c r="E48" s="111" t="s">
        <v>202</v>
      </c>
      <c r="F48" s="144">
        <v>2701800</v>
      </c>
      <c r="G48" s="133">
        <v>0</v>
      </c>
      <c r="H48" s="133">
        <v>0</v>
      </c>
      <c r="I48" s="133">
        <v>0</v>
      </c>
      <c r="J48" s="133">
        <v>0</v>
      </c>
      <c r="K48" s="133">
        <v>0</v>
      </c>
      <c r="L48" s="133">
        <v>0</v>
      </c>
      <c r="M48" s="183">
        <v>0</v>
      </c>
      <c r="N48" s="133">
        <v>0</v>
      </c>
      <c r="O48" s="133">
        <v>0</v>
      </c>
      <c r="P48" s="133">
        <v>0</v>
      </c>
      <c r="Q48" s="133">
        <v>0</v>
      </c>
      <c r="R48" s="133">
        <v>0</v>
      </c>
      <c r="S48" s="132">
        <v>474</v>
      </c>
      <c r="T48" s="132">
        <v>2701800</v>
      </c>
      <c r="U48" s="133">
        <v>0</v>
      </c>
      <c r="V48" s="133">
        <v>0</v>
      </c>
      <c r="W48" s="133">
        <v>0</v>
      </c>
      <c r="X48" s="134">
        <v>0</v>
      </c>
      <c r="Y48" s="133">
        <v>0</v>
      </c>
      <c r="Z48" s="133">
        <v>0</v>
      </c>
      <c r="AA48" s="133">
        <v>0</v>
      </c>
      <c r="AB48" s="64"/>
      <c r="AC48" s="94"/>
    </row>
    <row r="49" spans="1:29" s="63" customFormat="1" ht="56.25" x14ac:dyDescent="0.3">
      <c r="A49" s="150">
        <v>30</v>
      </c>
      <c r="B49" s="62">
        <v>5</v>
      </c>
      <c r="C49" s="111" t="s">
        <v>28</v>
      </c>
      <c r="D49" s="112">
        <v>725525699</v>
      </c>
      <c r="E49" s="111" t="s">
        <v>203</v>
      </c>
      <c r="F49" s="144">
        <v>8646893</v>
      </c>
      <c r="G49" s="132">
        <v>2341080</v>
      </c>
      <c r="H49" s="132">
        <v>3256800</v>
      </c>
      <c r="I49" s="133">
        <v>0</v>
      </c>
      <c r="J49" s="133">
        <v>0</v>
      </c>
      <c r="K49" s="132">
        <v>653770</v>
      </c>
      <c r="L49" s="133">
        <v>0</v>
      </c>
      <c r="M49" s="183">
        <v>0</v>
      </c>
      <c r="N49" s="133">
        <v>0</v>
      </c>
      <c r="O49" s="133">
        <v>0</v>
      </c>
      <c r="P49" s="133">
        <v>0</v>
      </c>
      <c r="Q49" s="133">
        <v>0</v>
      </c>
      <c r="R49" s="133">
        <v>0</v>
      </c>
      <c r="S49" s="133">
        <v>0</v>
      </c>
      <c r="T49" s="133">
        <v>0</v>
      </c>
      <c r="U49" s="133">
        <v>0</v>
      </c>
      <c r="V49" s="133">
        <v>0</v>
      </c>
      <c r="W49" s="132">
        <v>467</v>
      </c>
      <c r="X49" s="134">
        <v>0</v>
      </c>
      <c r="Y49" s="132">
        <v>2395243</v>
      </c>
      <c r="Z49" s="133">
        <v>0</v>
      </c>
      <c r="AA49" s="133">
        <v>0</v>
      </c>
      <c r="AB49" s="64"/>
      <c r="AC49" s="94"/>
    </row>
    <row r="50" spans="1:29" s="63" customFormat="1" ht="56.25" x14ac:dyDescent="0.3">
      <c r="A50" s="150">
        <v>31</v>
      </c>
      <c r="B50" s="62">
        <v>6</v>
      </c>
      <c r="C50" s="111" t="s">
        <v>28</v>
      </c>
      <c r="D50" s="112">
        <v>728030549</v>
      </c>
      <c r="E50" s="111" t="s">
        <v>204</v>
      </c>
      <c r="F50" s="144">
        <v>3404500</v>
      </c>
      <c r="G50" s="133">
        <v>0</v>
      </c>
      <c r="H50" s="133">
        <v>0</v>
      </c>
      <c r="I50" s="133">
        <v>0</v>
      </c>
      <c r="J50" s="133">
        <v>0</v>
      </c>
      <c r="K50" s="133">
        <v>0</v>
      </c>
      <c r="L50" s="133">
        <v>0</v>
      </c>
      <c r="M50" s="183">
        <v>0</v>
      </c>
      <c r="N50" s="133">
        <v>0</v>
      </c>
      <c r="O50" s="133">
        <v>0</v>
      </c>
      <c r="P50" s="133">
        <v>0</v>
      </c>
      <c r="Q50" s="133">
        <v>0</v>
      </c>
      <c r="R50" s="133">
        <v>0</v>
      </c>
      <c r="S50" s="133">
        <v>0</v>
      </c>
      <c r="T50" s="133">
        <v>0</v>
      </c>
      <c r="U50" s="133">
        <v>0</v>
      </c>
      <c r="V50" s="133">
        <v>0</v>
      </c>
      <c r="W50" s="132">
        <v>619</v>
      </c>
      <c r="X50" s="134">
        <v>0</v>
      </c>
      <c r="Y50" s="132">
        <v>3404500</v>
      </c>
      <c r="Z50" s="133">
        <v>0</v>
      </c>
      <c r="AA50" s="133">
        <v>0</v>
      </c>
      <c r="AB50" s="64"/>
      <c r="AC50" s="94"/>
    </row>
    <row r="51" spans="1:29" s="63" customFormat="1" ht="56.25" x14ac:dyDescent="0.3">
      <c r="A51" s="150">
        <v>32</v>
      </c>
      <c r="B51" s="62">
        <v>7</v>
      </c>
      <c r="C51" s="111" t="s">
        <v>28</v>
      </c>
      <c r="D51" s="112">
        <v>728016193</v>
      </c>
      <c r="E51" s="111" t="s">
        <v>205</v>
      </c>
      <c r="F51" s="144">
        <v>1710000</v>
      </c>
      <c r="G51" s="133">
        <v>0</v>
      </c>
      <c r="H51" s="133">
        <v>0</v>
      </c>
      <c r="I51" s="133">
        <v>0</v>
      </c>
      <c r="J51" s="133">
        <v>0</v>
      </c>
      <c r="K51" s="133">
        <v>0</v>
      </c>
      <c r="L51" s="133">
        <v>0</v>
      </c>
      <c r="M51" s="183">
        <v>0</v>
      </c>
      <c r="N51" s="133">
        <v>0</v>
      </c>
      <c r="O51" s="133">
        <v>0</v>
      </c>
      <c r="P51" s="133">
        <v>0</v>
      </c>
      <c r="Q51" s="133">
        <v>0</v>
      </c>
      <c r="R51" s="133">
        <v>0</v>
      </c>
      <c r="S51" s="132">
        <v>300</v>
      </c>
      <c r="T51" s="132">
        <v>1710000</v>
      </c>
      <c r="U51" s="133">
        <v>0</v>
      </c>
      <c r="V51" s="133">
        <v>0</v>
      </c>
      <c r="W51" s="133">
        <v>0</v>
      </c>
      <c r="X51" s="134">
        <v>0</v>
      </c>
      <c r="Y51" s="133">
        <v>0</v>
      </c>
      <c r="Z51" s="133">
        <v>0</v>
      </c>
      <c r="AA51" s="133">
        <v>0</v>
      </c>
      <c r="AB51" s="64"/>
      <c r="AC51" s="94"/>
    </row>
    <row r="52" spans="1:29" s="63" customFormat="1" ht="56.25" x14ac:dyDescent="0.3">
      <c r="A52" s="150">
        <v>33</v>
      </c>
      <c r="B52" s="62">
        <v>8</v>
      </c>
      <c r="C52" s="111" t="s">
        <v>28</v>
      </c>
      <c r="D52" s="112">
        <v>726261901</v>
      </c>
      <c r="E52" s="111" t="s">
        <v>206</v>
      </c>
      <c r="F52" s="144">
        <v>14960178</v>
      </c>
      <c r="G52" s="132">
        <v>1144528</v>
      </c>
      <c r="H52" s="132">
        <v>6717840</v>
      </c>
      <c r="I52" s="133">
        <v>0</v>
      </c>
      <c r="J52" s="132">
        <v>1049260</v>
      </c>
      <c r="K52" s="132">
        <v>1156670</v>
      </c>
      <c r="L52" s="132">
        <v>1198280</v>
      </c>
      <c r="M52" s="183">
        <v>0</v>
      </c>
      <c r="N52" s="133">
        <v>0</v>
      </c>
      <c r="O52" s="133">
        <v>0</v>
      </c>
      <c r="P52" s="133">
        <v>0</v>
      </c>
      <c r="Q52" s="133">
        <v>0</v>
      </c>
      <c r="R52" s="133">
        <v>0</v>
      </c>
      <c r="S52" s="132">
        <v>648</v>
      </c>
      <c r="T52" s="132">
        <v>3693600</v>
      </c>
      <c r="U52" s="133">
        <v>0</v>
      </c>
      <c r="V52" s="133">
        <v>0</v>
      </c>
      <c r="W52" s="133">
        <v>0</v>
      </c>
      <c r="X52" s="134">
        <v>0</v>
      </c>
      <c r="Y52" s="133">
        <v>0</v>
      </c>
      <c r="Z52" s="133">
        <v>0</v>
      </c>
      <c r="AA52" s="133">
        <v>0</v>
      </c>
      <c r="AB52" s="64"/>
      <c r="AC52" s="94"/>
    </row>
    <row r="53" spans="1:29" s="63" customFormat="1" ht="56.25" x14ac:dyDescent="0.25">
      <c r="A53" s="150">
        <v>34</v>
      </c>
      <c r="B53" s="123">
        <v>9</v>
      </c>
      <c r="C53" s="122" t="s">
        <v>28</v>
      </c>
      <c r="D53" s="122">
        <v>726294071</v>
      </c>
      <c r="E53" s="122" t="s">
        <v>207</v>
      </c>
      <c r="F53" s="144">
        <v>25991860</v>
      </c>
      <c r="G53" s="132">
        <v>4682160</v>
      </c>
      <c r="H53" s="132">
        <v>6817200</v>
      </c>
      <c r="I53" s="133">
        <v>0</v>
      </c>
      <c r="J53" s="133">
        <v>0</v>
      </c>
      <c r="K53" s="133">
        <v>0</v>
      </c>
      <c r="L53" s="133">
        <v>0</v>
      </c>
      <c r="M53" s="183">
        <v>0</v>
      </c>
      <c r="N53" s="133">
        <v>0</v>
      </c>
      <c r="O53" s="133">
        <v>0</v>
      </c>
      <c r="P53" s="133">
        <v>0</v>
      </c>
      <c r="Q53" s="133">
        <v>0</v>
      </c>
      <c r="R53" s="133">
        <v>0</v>
      </c>
      <c r="S53" s="133">
        <v>0</v>
      </c>
      <c r="T53" s="133">
        <v>0</v>
      </c>
      <c r="U53" s="133">
        <v>0</v>
      </c>
      <c r="V53" s="133">
        <v>0</v>
      </c>
      <c r="W53" s="132">
        <v>2635</v>
      </c>
      <c r="X53" s="134">
        <v>0</v>
      </c>
      <c r="Y53" s="132">
        <v>14492500</v>
      </c>
      <c r="Z53" s="133">
        <v>0</v>
      </c>
      <c r="AA53" s="133">
        <v>0</v>
      </c>
      <c r="AB53" s="64"/>
      <c r="AC53" s="94"/>
    </row>
    <row r="54" spans="1:29" s="63" customFormat="1" ht="56.25" x14ac:dyDescent="0.3">
      <c r="A54" s="150">
        <v>35</v>
      </c>
      <c r="B54" s="62">
        <v>10</v>
      </c>
      <c r="C54" s="111" t="s">
        <v>28</v>
      </c>
      <c r="D54" s="112">
        <v>725575648</v>
      </c>
      <c r="E54" s="111" t="s">
        <v>208</v>
      </c>
      <c r="F54" s="144">
        <v>13224385</v>
      </c>
      <c r="G54" s="132">
        <v>2341080</v>
      </c>
      <c r="H54" s="132">
        <v>3858480</v>
      </c>
      <c r="I54" s="133">
        <v>0</v>
      </c>
      <c r="J54" s="133">
        <v>0</v>
      </c>
      <c r="K54" s="133">
        <v>0</v>
      </c>
      <c r="L54" s="133">
        <v>0</v>
      </c>
      <c r="M54" s="183">
        <v>0</v>
      </c>
      <c r="N54" s="133">
        <v>0</v>
      </c>
      <c r="O54" s="133">
        <v>0</v>
      </c>
      <c r="P54" s="133">
        <v>0</v>
      </c>
      <c r="Q54" s="133">
        <v>0</v>
      </c>
      <c r="R54" s="133">
        <v>0</v>
      </c>
      <c r="S54" s="132">
        <v>850</v>
      </c>
      <c r="T54" s="132">
        <v>4845000</v>
      </c>
      <c r="U54" s="133">
        <v>0</v>
      </c>
      <c r="V54" s="133">
        <v>0</v>
      </c>
      <c r="W54" s="132">
        <v>425</v>
      </c>
      <c r="X54" s="134">
        <v>0</v>
      </c>
      <c r="Y54" s="132">
        <v>2179825</v>
      </c>
      <c r="Z54" s="133">
        <v>0</v>
      </c>
      <c r="AA54" s="133">
        <v>0</v>
      </c>
      <c r="AB54" s="64"/>
      <c r="AC54" s="94"/>
    </row>
    <row r="55" spans="1:29" s="63" customFormat="1" ht="56.25" x14ac:dyDescent="0.3">
      <c r="A55" s="150">
        <v>36</v>
      </c>
      <c r="B55" s="62">
        <v>11</v>
      </c>
      <c r="C55" s="111" t="s">
        <v>28</v>
      </c>
      <c r="D55" s="112">
        <v>725634103</v>
      </c>
      <c r="E55" s="111" t="s">
        <v>209</v>
      </c>
      <c r="F55" s="144">
        <v>16286142.720000001</v>
      </c>
      <c r="G55" s="132">
        <v>2341080</v>
      </c>
      <c r="H55" s="132">
        <v>4554000</v>
      </c>
      <c r="I55" s="133">
        <v>0</v>
      </c>
      <c r="J55" s="133">
        <v>0</v>
      </c>
      <c r="K55" s="133">
        <v>0</v>
      </c>
      <c r="L55" s="132">
        <v>960690</v>
      </c>
      <c r="M55" s="183">
        <v>0</v>
      </c>
      <c r="N55" s="133">
        <v>0</v>
      </c>
      <c r="O55" s="133">
        <v>0</v>
      </c>
      <c r="P55" s="133">
        <v>0</v>
      </c>
      <c r="Q55" s="133">
        <v>0</v>
      </c>
      <c r="R55" s="133">
        <v>0</v>
      </c>
      <c r="S55" s="132">
        <v>970</v>
      </c>
      <c r="T55" s="132">
        <v>5529000</v>
      </c>
      <c r="U55" s="133">
        <v>0</v>
      </c>
      <c r="V55" s="133">
        <v>0</v>
      </c>
      <c r="W55" s="132">
        <v>565.67999999999995</v>
      </c>
      <c r="X55" s="134">
        <v>0</v>
      </c>
      <c r="Y55" s="132">
        <v>2901372.72</v>
      </c>
      <c r="Z55" s="133">
        <v>0</v>
      </c>
      <c r="AA55" s="133">
        <v>0</v>
      </c>
      <c r="AB55" s="64"/>
      <c r="AC55" s="94"/>
    </row>
    <row r="56" spans="1:29" s="63" customFormat="1" ht="56.25" x14ac:dyDescent="0.3">
      <c r="A56" s="150">
        <v>37</v>
      </c>
      <c r="B56" s="62">
        <v>12</v>
      </c>
      <c r="C56" s="111" t="s">
        <v>28</v>
      </c>
      <c r="D56" s="112">
        <v>725800752</v>
      </c>
      <c r="E56" s="111" t="s">
        <v>210</v>
      </c>
      <c r="F56" s="144">
        <v>8213481.9000000004</v>
      </c>
      <c r="G56" s="132">
        <v>1755810</v>
      </c>
      <c r="H56" s="133">
        <v>0</v>
      </c>
      <c r="I56" s="133">
        <v>0</v>
      </c>
      <c r="J56" s="133">
        <v>0</v>
      </c>
      <c r="K56" s="133">
        <v>0</v>
      </c>
      <c r="L56" s="133">
        <v>0</v>
      </c>
      <c r="M56" s="183">
        <v>0</v>
      </c>
      <c r="N56" s="133">
        <v>0</v>
      </c>
      <c r="O56" s="133">
        <v>0</v>
      </c>
      <c r="P56" s="133">
        <v>0</v>
      </c>
      <c r="Q56" s="133">
        <v>0</v>
      </c>
      <c r="R56" s="133">
        <v>0</v>
      </c>
      <c r="S56" s="132">
        <v>799</v>
      </c>
      <c r="T56" s="132">
        <v>4554300</v>
      </c>
      <c r="U56" s="133">
        <v>0</v>
      </c>
      <c r="V56" s="133">
        <v>0</v>
      </c>
      <c r="W56" s="132">
        <v>371.1</v>
      </c>
      <c r="X56" s="134">
        <v>0</v>
      </c>
      <c r="Y56" s="132">
        <v>1903371.9</v>
      </c>
      <c r="Z56" s="133">
        <v>0</v>
      </c>
      <c r="AA56" s="133">
        <v>0</v>
      </c>
      <c r="AB56" s="64"/>
      <c r="AC56" s="94"/>
    </row>
    <row r="57" spans="1:29" s="63" customFormat="1" ht="56.25" x14ac:dyDescent="0.3">
      <c r="A57" s="150">
        <v>38</v>
      </c>
      <c r="B57" s="62">
        <v>13</v>
      </c>
      <c r="C57" s="111" t="s">
        <v>28</v>
      </c>
      <c r="D57" s="112">
        <v>99995063</v>
      </c>
      <c r="E57" s="111" t="s">
        <v>211</v>
      </c>
      <c r="F57" s="144">
        <v>17216224.399999999</v>
      </c>
      <c r="G57" s="132">
        <v>2926350</v>
      </c>
      <c r="H57" s="132">
        <v>5188800</v>
      </c>
      <c r="I57" s="133">
        <v>0</v>
      </c>
      <c r="J57" s="133">
        <v>0</v>
      </c>
      <c r="K57" s="133">
        <v>0</v>
      </c>
      <c r="L57" s="133">
        <v>0</v>
      </c>
      <c r="M57" s="183">
        <v>0</v>
      </c>
      <c r="N57" s="133">
        <v>0</v>
      </c>
      <c r="O57" s="133">
        <v>0</v>
      </c>
      <c r="P57" s="133">
        <v>0</v>
      </c>
      <c r="Q57" s="133">
        <v>0</v>
      </c>
      <c r="R57" s="133">
        <v>0</v>
      </c>
      <c r="S57" s="132">
        <v>928</v>
      </c>
      <c r="T57" s="132">
        <v>4419136</v>
      </c>
      <c r="U57" s="133">
        <v>0</v>
      </c>
      <c r="V57" s="133">
        <v>0</v>
      </c>
      <c r="W57" s="132">
        <v>309.60000000000002</v>
      </c>
      <c r="X57" s="135">
        <v>1820</v>
      </c>
      <c r="Y57" s="132">
        <v>4681938.4000000004</v>
      </c>
      <c r="Z57" s="133">
        <v>0</v>
      </c>
      <c r="AA57" s="133">
        <v>0</v>
      </c>
      <c r="AB57" s="64"/>
      <c r="AC57" s="94"/>
    </row>
    <row r="58" spans="1:29" s="63" customFormat="1" ht="56.25" x14ac:dyDescent="0.3">
      <c r="A58" s="150">
        <v>39</v>
      </c>
      <c r="B58" s="62">
        <v>14</v>
      </c>
      <c r="C58" s="111" t="s">
        <v>28</v>
      </c>
      <c r="D58" s="112">
        <v>725801493</v>
      </c>
      <c r="E58" s="111" t="s">
        <v>212</v>
      </c>
      <c r="F58" s="144">
        <v>9648204.4000000004</v>
      </c>
      <c r="G58" s="132">
        <v>2106972</v>
      </c>
      <c r="H58" s="132">
        <v>2539200</v>
      </c>
      <c r="I58" s="133">
        <v>0</v>
      </c>
      <c r="J58" s="133">
        <v>0</v>
      </c>
      <c r="K58" s="133">
        <v>0</v>
      </c>
      <c r="L58" s="132">
        <v>299570</v>
      </c>
      <c r="M58" s="183">
        <v>0</v>
      </c>
      <c r="N58" s="133">
        <v>0</v>
      </c>
      <c r="O58" s="133">
        <v>0</v>
      </c>
      <c r="P58" s="133">
        <v>0</v>
      </c>
      <c r="Q58" s="133">
        <v>0</v>
      </c>
      <c r="R58" s="133">
        <v>0</v>
      </c>
      <c r="S58" s="132">
        <v>586</v>
      </c>
      <c r="T58" s="132">
        <v>3340200</v>
      </c>
      <c r="U58" s="133">
        <v>0</v>
      </c>
      <c r="V58" s="133">
        <v>0</v>
      </c>
      <c r="W58" s="132">
        <v>265.60000000000002</v>
      </c>
      <c r="X58" s="134">
        <v>0</v>
      </c>
      <c r="Y58" s="132">
        <v>1362262.4</v>
      </c>
      <c r="Z58" s="133">
        <v>0</v>
      </c>
      <c r="AA58" s="133">
        <v>0</v>
      </c>
      <c r="AB58" s="64"/>
      <c r="AC58" s="94"/>
    </row>
    <row r="59" spans="1:29" s="63" customFormat="1" ht="56.25" x14ac:dyDescent="0.3">
      <c r="A59" s="150">
        <v>40</v>
      </c>
      <c r="B59" s="62">
        <v>15</v>
      </c>
      <c r="C59" s="111" t="s">
        <v>28</v>
      </c>
      <c r="D59" s="112">
        <v>737294285</v>
      </c>
      <c r="E59" s="111" t="s">
        <v>213</v>
      </c>
      <c r="F59" s="144">
        <v>4024200</v>
      </c>
      <c r="G59" s="133">
        <v>0</v>
      </c>
      <c r="H59" s="133">
        <v>0</v>
      </c>
      <c r="I59" s="133">
        <v>0</v>
      </c>
      <c r="J59" s="133">
        <v>0</v>
      </c>
      <c r="K59" s="133">
        <v>0</v>
      </c>
      <c r="L59" s="133">
        <v>0</v>
      </c>
      <c r="M59" s="183">
        <v>0</v>
      </c>
      <c r="N59" s="133">
        <v>0</v>
      </c>
      <c r="O59" s="133">
        <v>0</v>
      </c>
      <c r="P59" s="133">
        <v>0</v>
      </c>
      <c r="Q59" s="133">
        <v>0</v>
      </c>
      <c r="R59" s="133">
        <v>0</v>
      </c>
      <c r="S59" s="132">
        <v>706</v>
      </c>
      <c r="T59" s="132">
        <v>4024200</v>
      </c>
      <c r="U59" s="133">
        <v>0</v>
      </c>
      <c r="V59" s="133">
        <v>0</v>
      </c>
      <c r="W59" s="133">
        <v>0</v>
      </c>
      <c r="X59" s="134">
        <v>0</v>
      </c>
      <c r="Y59" s="133">
        <v>0</v>
      </c>
      <c r="Z59" s="133">
        <v>0</v>
      </c>
      <c r="AA59" s="133">
        <v>0</v>
      </c>
      <c r="AB59" s="64"/>
      <c r="AC59" s="94"/>
    </row>
    <row r="60" spans="1:29" s="63" customFormat="1" ht="56.25" x14ac:dyDescent="0.3">
      <c r="A60" s="150">
        <v>41</v>
      </c>
      <c r="B60" s="62">
        <v>16</v>
      </c>
      <c r="C60" s="111" t="s">
        <v>28</v>
      </c>
      <c r="D60" s="112">
        <v>142463903</v>
      </c>
      <c r="E60" s="111" t="s">
        <v>214</v>
      </c>
      <c r="F60" s="144">
        <v>7440338.2999999998</v>
      </c>
      <c r="G60" s="132">
        <v>1053486</v>
      </c>
      <c r="H60" s="132">
        <v>1606320</v>
      </c>
      <c r="I60" s="133">
        <v>0</v>
      </c>
      <c r="J60" s="133">
        <v>0</v>
      </c>
      <c r="K60" s="133">
        <v>0</v>
      </c>
      <c r="L60" s="133">
        <v>0</v>
      </c>
      <c r="M60" s="183">
        <v>0</v>
      </c>
      <c r="N60" s="133">
        <v>0</v>
      </c>
      <c r="O60" s="133">
        <v>0</v>
      </c>
      <c r="P60" s="133">
        <v>0</v>
      </c>
      <c r="Q60" s="133">
        <v>0</v>
      </c>
      <c r="R60" s="133">
        <v>0</v>
      </c>
      <c r="S60" s="132">
        <v>339</v>
      </c>
      <c r="T60" s="132">
        <v>1614318</v>
      </c>
      <c r="U60" s="133">
        <v>0</v>
      </c>
      <c r="V60" s="133">
        <v>0</v>
      </c>
      <c r="W60" s="132">
        <v>256.7</v>
      </c>
      <c r="X60" s="135">
        <v>1088</v>
      </c>
      <c r="Y60" s="132">
        <v>3166214.3</v>
      </c>
      <c r="Z60" s="133">
        <v>0</v>
      </c>
      <c r="AA60" s="133">
        <v>0</v>
      </c>
      <c r="AB60" s="64"/>
      <c r="AC60" s="94"/>
    </row>
    <row r="61" spans="1:29" s="63" customFormat="1" ht="42.75" customHeight="1" x14ac:dyDescent="0.25">
      <c r="A61" s="226" t="s">
        <v>29</v>
      </c>
      <c r="B61" s="227"/>
      <c r="C61" s="227"/>
      <c r="D61" s="227"/>
      <c r="E61" s="228"/>
      <c r="F61" s="144">
        <v>121031983.30000001</v>
      </c>
      <c r="G61" s="132">
        <v>19934296.199999999</v>
      </c>
      <c r="H61" s="132">
        <v>22681128</v>
      </c>
      <c r="I61" s="133">
        <v>0</v>
      </c>
      <c r="J61" s="132">
        <v>10474352</v>
      </c>
      <c r="K61" s="132">
        <v>7487678.0999999996</v>
      </c>
      <c r="L61" s="132">
        <v>10522654.5</v>
      </c>
      <c r="M61" s="183">
        <v>2</v>
      </c>
      <c r="N61" s="133">
        <v>5326912</v>
      </c>
      <c r="O61" s="133">
        <v>0</v>
      </c>
      <c r="P61" s="133">
        <v>0</v>
      </c>
      <c r="Q61" s="133">
        <v>0</v>
      </c>
      <c r="R61" s="133">
        <v>0</v>
      </c>
      <c r="S61" s="132">
        <v>2438.13</v>
      </c>
      <c r="T61" s="132">
        <v>13311091</v>
      </c>
      <c r="U61" s="133">
        <v>0</v>
      </c>
      <c r="V61" s="133">
        <v>0</v>
      </c>
      <c r="W61" s="132">
        <v>5368.32</v>
      </c>
      <c r="X61" s="135">
        <v>1106.3</v>
      </c>
      <c r="Y61" s="132">
        <v>31293871.5</v>
      </c>
      <c r="Z61" s="133">
        <v>0</v>
      </c>
      <c r="AA61" s="133">
        <v>0</v>
      </c>
      <c r="AB61" s="64"/>
      <c r="AC61" s="94"/>
    </row>
    <row r="62" spans="1:29" s="63" customFormat="1" ht="56.25" x14ac:dyDescent="0.3">
      <c r="A62" s="150">
        <v>42</v>
      </c>
      <c r="B62" s="62">
        <v>1</v>
      </c>
      <c r="C62" s="111" t="s">
        <v>30</v>
      </c>
      <c r="D62" s="112">
        <v>738765198</v>
      </c>
      <c r="E62" s="111" t="s">
        <v>215</v>
      </c>
      <c r="F62" s="144">
        <v>16105882.1</v>
      </c>
      <c r="G62" s="132">
        <v>4946832.0999999996</v>
      </c>
      <c r="H62" s="132">
        <v>4664400</v>
      </c>
      <c r="I62" s="133">
        <v>0</v>
      </c>
      <c r="J62" s="132">
        <v>3695220</v>
      </c>
      <c r="K62" s="133">
        <v>0</v>
      </c>
      <c r="L62" s="132">
        <v>2799430</v>
      </c>
      <c r="M62" s="183">
        <v>0</v>
      </c>
      <c r="N62" s="133">
        <v>0</v>
      </c>
      <c r="O62" s="133">
        <v>0</v>
      </c>
      <c r="P62" s="133">
        <v>0</v>
      </c>
      <c r="Q62" s="133">
        <v>0</v>
      </c>
      <c r="R62" s="133">
        <v>0</v>
      </c>
      <c r="S62" s="133">
        <v>0</v>
      </c>
      <c r="T62" s="133">
        <v>0</v>
      </c>
      <c r="U62" s="133">
        <v>0</v>
      </c>
      <c r="V62" s="133">
        <v>0</v>
      </c>
      <c r="W62" s="133">
        <v>0</v>
      </c>
      <c r="X62" s="134">
        <v>0</v>
      </c>
      <c r="Y62" s="133">
        <v>0</v>
      </c>
      <c r="Z62" s="133">
        <v>0</v>
      </c>
      <c r="AA62" s="133">
        <v>0</v>
      </c>
      <c r="AB62" s="64"/>
      <c r="AC62" s="94"/>
    </row>
    <row r="63" spans="1:29" s="63" customFormat="1" ht="75" x14ac:dyDescent="0.3">
      <c r="A63" s="150">
        <v>43</v>
      </c>
      <c r="B63" s="62">
        <v>2</v>
      </c>
      <c r="C63" s="111" t="s">
        <v>30</v>
      </c>
      <c r="D63" s="112">
        <v>99993434</v>
      </c>
      <c r="E63" s="111" t="s">
        <v>216</v>
      </c>
      <c r="F63" s="144">
        <v>2698410</v>
      </c>
      <c r="G63" s="133">
        <v>0</v>
      </c>
      <c r="H63" s="133">
        <v>0</v>
      </c>
      <c r="I63" s="133">
        <v>0</v>
      </c>
      <c r="J63" s="133">
        <v>0</v>
      </c>
      <c r="K63" s="133">
        <v>0</v>
      </c>
      <c r="L63" s="133">
        <v>0</v>
      </c>
      <c r="M63" s="183">
        <v>0</v>
      </c>
      <c r="N63" s="133">
        <v>0</v>
      </c>
      <c r="O63" s="133">
        <v>0</v>
      </c>
      <c r="P63" s="133">
        <v>0</v>
      </c>
      <c r="Q63" s="133">
        <v>0</v>
      </c>
      <c r="R63" s="133">
        <v>0</v>
      </c>
      <c r="S63" s="133">
        <v>0</v>
      </c>
      <c r="T63" s="133">
        <v>0</v>
      </c>
      <c r="U63" s="133">
        <v>0</v>
      </c>
      <c r="V63" s="133">
        <v>0</v>
      </c>
      <c r="W63" s="132">
        <v>490.62</v>
      </c>
      <c r="X63" s="134">
        <v>0</v>
      </c>
      <c r="Y63" s="132">
        <v>2698410</v>
      </c>
      <c r="Z63" s="133">
        <v>0</v>
      </c>
      <c r="AA63" s="133">
        <v>0</v>
      </c>
      <c r="AB63" s="64"/>
      <c r="AC63" s="94"/>
    </row>
    <row r="64" spans="1:29" s="63" customFormat="1" ht="56.25" x14ac:dyDescent="0.3">
      <c r="A64" s="150">
        <v>44</v>
      </c>
      <c r="B64" s="62">
        <v>3</v>
      </c>
      <c r="C64" s="111" t="s">
        <v>30</v>
      </c>
      <c r="D64" s="112">
        <v>738055152</v>
      </c>
      <c r="E64" s="111" t="s">
        <v>217</v>
      </c>
      <c r="F64" s="144">
        <v>3026700</v>
      </c>
      <c r="G64" s="133">
        <v>0</v>
      </c>
      <c r="H64" s="133">
        <v>0</v>
      </c>
      <c r="I64" s="133">
        <v>0</v>
      </c>
      <c r="J64" s="133">
        <v>0</v>
      </c>
      <c r="K64" s="133">
        <v>0</v>
      </c>
      <c r="L64" s="133">
        <v>0</v>
      </c>
      <c r="M64" s="183">
        <v>0</v>
      </c>
      <c r="N64" s="133">
        <v>0</v>
      </c>
      <c r="O64" s="133">
        <v>0</v>
      </c>
      <c r="P64" s="133">
        <v>0</v>
      </c>
      <c r="Q64" s="133">
        <v>0</v>
      </c>
      <c r="R64" s="133">
        <v>0</v>
      </c>
      <c r="S64" s="132">
        <v>531</v>
      </c>
      <c r="T64" s="132">
        <v>3026700</v>
      </c>
      <c r="U64" s="133">
        <v>0</v>
      </c>
      <c r="V64" s="133">
        <v>0</v>
      </c>
      <c r="W64" s="133">
        <v>0</v>
      </c>
      <c r="X64" s="134">
        <v>0</v>
      </c>
      <c r="Y64" s="133">
        <v>0</v>
      </c>
      <c r="Z64" s="133">
        <v>0</v>
      </c>
      <c r="AA64" s="133">
        <v>0</v>
      </c>
      <c r="AB64" s="64"/>
      <c r="AC64" s="94"/>
    </row>
    <row r="65" spans="1:29" s="63" customFormat="1" ht="56.25" x14ac:dyDescent="0.3">
      <c r="A65" s="150">
        <v>45</v>
      </c>
      <c r="B65" s="62">
        <v>4</v>
      </c>
      <c r="C65" s="111" t="s">
        <v>30</v>
      </c>
      <c r="D65" s="112">
        <v>738733734</v>
      </c>
      <c r="E65" s="111" t="s">
        <v>218</v>
      </c>
      <c r="F65" s="144">
        <v>1653000</v>
      </c>
      <c r="G65" s="133">
        <v>0</v>
      </c>
      <c r="H65" s="133">
        <v>0</v>
      </c>
      <c r="I65" s="133">
        <v>0</v>
      </c>
      <c r="J65" s="133">
        <v>0</v>
      </c>
      <c r="K65" s="133">
        <v>0</v>
      </c>
      <c r="L65" s="133">
        <v>0</v>
      </c>
      <c r="M65" s="183">
        <v>0</v>
      </c>
      <c r="N65" s="133">
        <v>0</v>
      </c>
      <c r="O65" s="133">
        <v>0</v>
      </c>
      <c r="P65" s="133">
        <v>0</v>
      </c>
      <c r="Q65" s="133">
        <v>0</v>
      </c>
      <c r="R65" s="133">
        <v>0</v>
      </c>
      <c r="S65" s="132">
        <v>290</v>
      </c>
      <c r="T65" s="132">
        <v>1653000</v>
      </c>
      <c r="U65" s="133">
        <v>0</v>
      </c>
      <c r="V65" s="133">
        <v>0</v>
      </c>
      <c r="W65" s="133">
        <v>0</v>
      </c>
      <c r="X65" s="134">
        <v>0</v>
      </c>
      <c r="Y65" s="133">
        <v>0</v>
      </c>
      <c r="Z65" s="133">
        <v>0</v>
      </c>
      <c r="AA65" s="133">
        <v>0</v>
      </c>
      <c r="AB65" s="64"/>
      <c r="AC65" s="94"/>
    </row>
    <row r="66" spans="1:29" s="63" customFormat="1" ht="56.25" x14ac:dyDescent="0.3">
      <c r="A66" s="150">
        <v>46</v>
      </c>
      <c r="B66" s="62">
        <v>5</v>
      </c>
      <c r="C66" s="111" t="s">
        <v>30</v>
      </c>
      <c r="D66" s="112">
        <v>99992694</v>
      </c>
      <c r="E66" s="111" t="s">
        <v>219</v>
      </c>
      <c r="F66" s="144">
        <v>6644000</v>
      </c>
      <c r="G66" s="133">
        <v>0</v>
      </c>
      <c r="H66" s="133">
        <v>0</v>
      </c>
      <c r="I66" s="133">
        <v>0</v>
      </c>
      <c r="J66" s="133">
        <v>0</v>
      </c>
      <c r="K66" s="133">
        <v>0</v>
      </c>
      <c r="L66" s="133">
        <v>0</v>
      </c>
      <c r="M66" s="183">
        <v>0</v>
      </c>
      <c r="N66" s="133">
        <v>0</v>
      </c>
      <c r="O66" s="133">
        <v>0</v>
      </c>
      <c r="P66" s="133">
        <v>0</v>
      </c>
      <c r="Q66" s="133">
        <v>0</v>
      </c>
      <c r="R66" s="133">
        <v>0</v>
      </c>
      <c r="S66" s="133">
        <v>0</v>
      </c>
      <c r="T66" s="133">
        <v>0</v>
      </c>
      <c r="U66" s="133">
        <v>0</v>
      </c>
      <c r="V66" s="133">
        <v>0</v>
      </c>
      <c r="W66" s="132">
        <v>1208</v>
      </c>
      <c r="X66" s="134">
        <v>0</v>
      </c>
      <c r="Y66" s="132">
        <v>6644000</v>
      </c>
      <c r="Z66" s="133">
        <v>0</v>
      </c>
      <c r="AA66" s="133">
        <v>0</v>
      </c>
      <c r="AB66" s="64"/>
      <c r="AC66" s="94"/>
    </row>
    <row r="67" spans="1:29" s="63" customFormat="1" ht="75" x14ac:dyDescent="0.3">
      <c r="A67" s="150">
        <v>47</v>
      </c>
      <c r="B67" s="62">
        <v>6</v>
      </c>
      <c r="C67" s="111" t="s">
        <v>30</v>
      </c>
      <c r="D67" s="112">
        <v>99988679</v>
      </c>
      <c r="E67" s="111" t="s">
        <v>220</v>
      </c>
      <c r="F67" s="144">
        <v>1722549.9</v>
      </c>
      <c r="G67" s="132">
        <v>320597.90000000002</v>
      </c>
      <c r="H67" s="132">
        <v>988080</v>
      </c>
      <c r="I67" s="133">
        <v>0</v>
      </c>
      <c r="J67" s="132">
        <v>182480</v>
      </c>
      <c r="K67" s="133">
        <v>0</v>
      </c>
      <c r="L67" s="132">
        <v>231392</v>
      </c>
      <c r="M67" s="183">
        <v>0</v>
      </c>
      <c r="N67" s="133">
        <v>0</v>
      </c>
      <c r="O67" s="133">
        <v>0</v>
      </c>
      <c r="P67" s="133">
        <v>0</v>
      </c>
      <c r="Q67" s="133">
        <v>0</v>
      </c>
      <c r="R67" s="133">
        <v>0</v>
      </c>
      <c r="S67" s="133">
        <v>0</v>
      </c>
      <c r="T67" s="133">
        <v>0</v>
      </c>
      <c r="U67" s="133">
        <v>0</v>
      </c>
      <c r="V67" s="133">
        <v>0</v>
      </c>
      <c r="W67" s="133">
        <v>0</v>
      </c>
      <c r="X67" s="134">
        <v>0</v>
      </c>
      <c r="Y67" s="133">
        <v>0</v>
      </c>
      <c r="Z67" s="133">
        <v>0</v>
      </c>
      <c r="AA67" s="133">
        <v>0</v>
      </c>
      <c r="AB67" s="64"/>
      <c r="AC67" s="94"/>
    </row>
    <row r="68" spans="1:29" s="63" customFormat="1" ht="56.25" x14ac:dyDescent="0.3">
      <c r="A68" s="150">
        <v>48</v>
      </c>
      <c r="B68" s="62">
        <v>7</v>
      </c>
      <c r="C68" s="111" t="s">
        <v>30</v>
      </c>
      <c r="D68" s="112">
        <v>99998014</v>
      </c>
      <c r="E68" s="111" t="s">
        <v>221</v>
      </c>
      <c r="F68" s="144">
        <v>1160293</v>
      </c>
      <c r="G68" s="133">
        <v>0</v>
      </c>
      <c r="H68" s="133">
        <v>0</v>
      </c>
      <c r="I68" s="133">
        <v>0</v>
      </c>
      <c r="J68" s="132">
        <v>736763</v>
      </c>
      <c r="K68" s="133">
        <v>0</v>
      </c>
      <c r="L68" s="132">
        <v>423530</v>
      </c>
      <c r="M68" s="183">
        <v>0</v>
      </c>
      <c r="N68" s="133">
        <v>0</v>
      </c>
      <c r="O68" s="133">
        <v>0</v>
      </c>
      <c r="P68" s="133">
        <v>0</v>
      </c>
      <c r="Q68" s="133">
        <v>0</v>
      </c>
      <c r="R68" s="133">
        <v>0</v>
      </c>
      <c r="S68" s="133">
        <v>0</v>
      </c>
      <c r="T68" s="133">
        <v>0</v>
      </c>
      <c r="U68" s="133">
        <v>0</v>
      </c>
      <c r="V68" s="133">
        <v>0</v>
      </c>
      <c r="W68" s="133">
        <v>0</v>
      </c>
      <c r="X68" s="134">
        <v>0</v>
      </c>
      <c r="Y68" s="133">
        <v>0</v>
      </c>
      <c r="Z68" s="133">
        <v>0</v>
      </c>
      <c r="AA68" s="133">
        <v>0</v>
      </c>
      <c r="AB68" s="64"/>
      <c r="AC68" s="94"/>
    </row>
    <row r="69" spans="1:29" s="63" customFormat="1" ht="56.25" x14ac:dyDescent="0.3">
      <c r="A69" s="150">
        <v>49</v>
      </c>
      <c r="B69" s="62">
        <v>8</v>
      </c>
      <c r="C69" s="111" t="s">
        <v>30</v>
      </c>
      <c r="D69" s="112">
        <v>737753272</v>
      </c>
      <c r="E69" s="111" t="s">
        <v>222</v>
      </c>
      <c r="F69" s="144">
        <v>1704300</v>
      </c>
      <c r="G69" s="133">
        <v>0</v>
      </c>
      <c r="H69" s="133">
        <v>0</v>
      </c>
      <c r="I69" s="133">
        <v>0</v>
      </c>
      <c r="J69" s="133">
        <v>0</v>
      </c>
      <c r="K69" s="133">
        <v>0</v>
      </c>
      <c r="L69" s="133">
        <v>0</v>
      </c>
      <c r="M69" s="183">
        <v>0</v>
      </c>
      <c r="N69" s="133">
        <v>0</v>
      </c>
      <c r="O69" s="133">
        <v>0</v>
      </c>
      <c r="P69" s="133">
        <v>0</v>
      </c>
      <c r="Q69" s="133">
        <v>0</v>
      </c>
      <c r="R69" s="133">
        <v>0</v>
      </c>
      <c r="S69" s="132">
        <v>299</v>
      </c>
      <c r="T69" s="132">
        <v>1704300</v>
      </c>
      <c r="U69" s="133">
        <v>0</v>
      </c>
      <c r="V69" s="133">
        <v>0</v>
      </c>
      <c r="W69" s="133">
        <v>0</v>
      </c>
      <c r="X69" s="134">
        <v>0</v>
      </c>
      <c r="Y69" s="133">
        <v>0</v>
      </c>
      <c r="Z69" s="133">
        <v>0</v>
      </c>
      <c r="AA69" s="133">
        <v>0</v>
      </c>
      <c r="AB69" s="64"/>
      <c r="AC69" s="94"/>
    </row>
    <row r="70" spans="1:29" s="63" customFormat="1" ht="56.25" x14ac:dyDescent="0.3">
      <c r="A70" s="150">
        <v>50</v>
      </c>
      <c r="B70" s="62">
        <v>9</v>
      </c>
      <c r="C70" s="111" t="s">
        <v>30</v>
      </c>
      <c r="D70" s="112">
        <v>737767616</v>
      </c>
      <c r="E70" s="111" t="s">
        <v>223</v>
      </c>
      <c r="F70" s="144">
        <v>988080</v>
      </c>
      <c r="G70" s="133">
        <v>0</v>
      </c>
      <c r="H70" s="132">
        <v>988080</v>
      </c>
      <c r="I70" s="133">
        <v>0</v>
      </c>
      <c r="J70" s="133">
        <v>0</v>
      </c>
      <c r="K70" s="133">
        <v>0</v>
      </c>
      <c r="L70" s="133">
        <v>0</v>
      </c>
      <c r="M70" s="183">
        <v>0</v>
      </c>
      <c r="N70" s="133">
        <v>0</v>
      </c>
      <c r="O70" s="133">
        <v>0</v>
      </c>
      <c r="P70" s="133">
        <v>0</v>
      </c>
      <c r="Q70" s="133">
        <v>0</v>
      </c>
      <c r="R70" s="133">
        <v>0</v>
      </c>
      <c r="S70" s="133">
        <v>0</v>
      </c>
      <c r="T70" s="133">
        <v>0</v>
      </c>
      <c r="U70" s="133">
        <v>0</v>
      </c>
      <c r="V70" s="133">
        <v>0</v>
      </c>
      <c r="W70" s="133">
        <v>0</v>
      </c>
      <c r="X70" s="134">
        <v>0</v>
      </c>
      <c r="Y70" s="133">
        <v>0</v>
      </c>
      <c r="Z70" s="133">
        <v>0</v>
      </c>
      <c r="AA70" s="133">
        <v>0</v>
      </c>
      <c r="AB70" s="64"/>
      <c r="AC70" s="94"/>
    </row>
    <row r="71" spans="1:29" s="63" customFormat="1" ht="75" x14ac:dyDescent="0.3">
      <c r="A71" s="150">
        <v>51</v>
      </c>
      <c r="B71" s="62">
        <v>10</v>
      </c>
      <c r="C71" s="111" t="s">
        <v>30</v>
      </c>
      <c r="D71" s="112">
        <v>48400406</v>
      </c>
      <c r="E71" s="111" t="s">
        <v>224</v>
      </c>
      <c r="F71" s="144">
        <v>3950841</v>
      </c>
      <c r="G71" s="133">
        <v>0</v>
      </c>
      <c r="H71" s="133">
        <v>0</v>
      </c>
      <c r="I71" s="133">
        <v>0</v>
      </c>
      <c r="J71" s="133">
        <v>0</v>
      </c>
      <c r="K71" s="133">
        <v>0</v>
      </c>
      <c r="L71" s="133">
        <v>0</v>
      </c>
      <c r="M71" s="183">
        <v>0</v>
      </c>
      <c r="N71" s="133">
        <v>0</v>
      </c>
      <c r="O71" s="133">
        <v>0</v>
      </c>
      <c r="P71" s="133">
        <v>0</v>
      </c>
      <c r="Q71" s="133">
        <v>0</v>
      </c>
      <c r="R71" s="133">
        <v>0</v>
      </c>
      <c r="S71" s="132">
        <v>693.13</v>
      </c>
      <c r="T71" s="132">
        <v>3950841</v>
      </c>
      <c r="U71" s="133">
        <v>0</v>
      </c>
      <c r="V71" s="133">
        <v>0</v>
      </c>
      <c r="W71" s="133">
        <v>0</v>
      </c>
      <c r="X71" s="134">
        <v>0</v>
      </c>
      <c r="Y71" s="133">
        <v>0</v>
      </c>
      <c r="Z71" s="133">
        <v>0</v>
      </c>
      <c r="AA71" s="133">
        <v>0</v>
      </c>
      <c r="AB71" s="64"/>
      <c r="AC71" s="94"/>
    </row>
    <row r="72" spans="1:29" s="63" customFormat="1" ht="75" x14ac:dyDescent="0.3">
      <c r="A72" s="150">
        <v>52</v>
      </c>
      <c r="B72" s="62">
        <v>11</v>
      </c>
      <c r="C72" s="111" t="s">
        <v>30</v>
      </c>
      <c r="D72" s="112">
        <v>48400448</v>
      </c>
      <c r="E72" s="111" t="s">
        <v>225</v>
      </c>
      <c r="F72" s="144">
        <v>3157206.5</v>
      </c>
      <c r="G72" s="132">
        <v>3157206.5</v>
      </c>
      <c r="H72" s="133">
        <v>0</v>
      </c>
      <c r="I72" s="133">
        <v>0</v>
      </c>
      <c r="J72" s="133">
        <v>0</v>
      </c>
      <c r="K72" s="133">
        <v>0</v>
      </c>
      <c r="L72" s="133">
        <v>0</v>
      </c>
      <c r="M72" s="183">
        <v>0</v>
      </c>
      <c r="N72" s="133">
        <v>0</v>
      </c>
      <c r="O72" s="133">
        <v>0</v>
      </c>
      <c r="P72" s="133">
        <v>0</v>
      </c>
      <c r="Q72" s="133">
        <v>0</v>
      </c>
      <c r="R72" s="133">
        <v>0</v>
      </c>
      <c r="S72" s="133">
        <v>0</v>
      </c>
      <c r="T72" s="133">
        <v>0</v>
      </c>
      <c r="U72" s="133">
        <v>0</v>
      </c>
      <c r="V72" s="133">
        <v>0</v>
      </c>
      <c r="W72" s="133">
        <v>0</v>
      </c>
      <c r="X72" s="134">
        <v>0</v>
      </c>
      <c r="Y72" s="133">
        <v>0</v>
      </c>
      <c r="Z72" s="133">
        <v>0</v>
      </c>
      <c r="AA72" s="133">
        <v>0</v>
      </c>
      <c r="AB72" s="64"/>
      <c r="AC72" s="94"/>
    </row>
    <row r="73" spans="1:29" s="63" customFormat="1" ht="93.75" x14ac:dyDescent="0.3">
      <c r="A73" s="150">
        <v>53</v>
      </c>
      <c r="B73" s="62">
        <v>12</v>
      </c>
      <c r="C73" s="111" t="s">
        <v>30</v>
      </c>
      <c r="D73" s="112">
        <v>99990247</v>
      </c>
      <c r="E73" s="111" t="s">
        <v>226</v>
      </c>
      <c r="F73" s="144">
        <v>7809108.0999999996</v>
      </c>
      <c r="G73" s="132">
        <v>1955452.1</v>
      </c>
      <c r="H73" s="133">
        <v>0</v>
      </c>
      <c r="I73" s="133">
        <v>0</v>
      </c>
      <c r="J73" s="132">
        <v>1179277</v>
      </c>
      <c r="K73" s="133">
        <v>0</v>
      </c>
      <c r="L73" s="132">
        <v>1237017.5</v>
      </c>
      <c r="M73" s="183">
        <v>0</v>
      </c>
      <c r="N73" s="133">
        <v>0</v>
      </c>
      <c r="O73" s="133">
        <v>0</v>
      </c>
      <c r="P73" s="133">
        <v>0</v>
      </c>
      <c r="Q73" s="133">
        <v>0</v>
      </c>
      <c r="R73" s="133">
        <v>0</v>
      </c>
      <c r="S73" s="133">
        <v>0</v>
      </c>
      <c r="T73" s="133">
        <v>0</v>
      </c>
      <c r="U73" s="133">
        <v>0</v>
      </c>
      <c r="V73" s="133">
        <v>0</v>
      </c>
      <c r="W73" s="132">
        <v>303.5</v>
      </c>
      <c r="X73" s="135">
        <v>1106.3</v>
      </c>
      <c r="Y73" s="132">
        <v>3437361.5</v>
      </c>
      <c r="Z73" s="133">
        <v>0</v>
      </c>
      <c r="AA73" s="133">
        <v>0</v>
      </c>
      <c r="AB73" s="64"/>
      <c r="AC73" s="94"/>
    </row>
    <row r="74" spans="1:29" s="63" customFormat="1" ht="56.25" x14ac:dyDescent="0.3">
      <c r="A74" s="150">
        <v>54</v>
      </c>
      <c r="B74" s="62">
        <v>13</v>
      </c>
      <c r="C74" s="111" t="s">
        <v>30</v>
      </c>
      <c r="D74" s="112">
        <v>246137506</v>
      </c>
      <c r="E74" s="111" t="s">
        <v>227</v>
      </c>
      <c r="F74" s="144">
        <v>14185083</v>
      </c>
      <c r="G74" s="132">
        <v>4150864.9</v>
      </c>
      <c r="H74" s="132">
        <v>4244328</v>
      </c>
      <c r="I74" s="133">
        <v>0</v>
      </c>
      <c r="J74" s="132">
        <v>1605824</v>
      </c>
      <c r="K74" s="132">
        <v>2066416.1</v>
      </c>
      <c r="L74" s="132">
        <v>2117650</v>
      </c>
      <c r="M74" s="183">
        <v>0</v>
      </c>
      <c r="N74" s="133">
        <v>0</v>
      </c>
      <c r="O74" s="133">
        <v>0</v>
      </c>
      <c r="P74" s="133">
        <v>0</v>
      </c>
      <c r="Q74" s="133">
        <v>0</v>
      </c>
      <c r="R74" s="133">
        <v>0</v>
      </c>
      <c r="S74" s="133">
        <v>0</v>
      </c>
      <c r="T74" s="133">
        <v>0</v>
      </c>
      <c r="U74" s="133">
        <v>0</v>
      </c>
      <c r="V74" s="133">
        <v>0</v>
      </c>
      <c r="W74" s="133">
        <v>0</v>
      </c>
      <c r="X74" s="134">
        <v>0</v>
      </c>
      <c r="Y74" s="133">
        <v>0</v>
      </c>
      <c r="Z74" s="133">
        <v>0</v>
      </c>
      <c r="AA74" s="133">
        <v>0</v>
      </c>
      <c r="AB74" s="64"/>
      <c r="AC74" s="94"/>
    </row>
    <row r="75" spans="1:29" s="63" customFormat="1" ht="56.25" x14ac:dyDescent="0.3">
      <c r="A75" s="150">
        <v>55</v>
      </c>
      <c r="B75" s="62">
        <v>14</v>
      </c>
      <c r="C75" s="111" t="s">
        <v>30</v>
      </c>
      <c r="D75" s="112">
        <v>738603575</v>
      </c>
      <c r="E75" s="111" t="s">
        <v>228</v>
      </c>
      <c r="F75" s="144">
        <v>34816761.200000003</v>
      </c>
      <c r="G75" s="132">
        <v>3520724.2</v>
      </c>
      <c r="H75" s="132">
        <v>9041760</v>
      </c>
      <c r="I75" s="133">
        <v>0</v>
      </c>
      <c r="J75" s="132">
        <v>2057462</v>
      </c>
      <c r="K75" s="132">
        <v>3017400</v>
      </c>
      <c r="L75" s="132">
        <v>2329415</v>
      </c>
      <c r="M75" s="183">
        <v>0</v>
      </c>
      <c r="N75" s="133">
        <v>0</v>
      </c>
      <c r="O75" s="133">
        <v>0</v>
      </c>
      <c r="P75" s="133">
        <v>0</v>
      </c>
      <c r="Q75" s="133">
        <v>0</v>
      </c>
      <c r="R75" s="133">
        <v>0</v>
      </c>
      <c r="S75" s="133">
        <v>0</v>
      </c>
      <c r="T75" s="133">
        <v>0</v>
      </c>
      <c r="U75" s="133">
        <v>0</v>
      </c>
      <c r="V75" s="133">
        <v>0</v>
      </c>
      <c r="W75" s="132">
        <v>2700</v>
      </c>
      <c r="X75" s="134">
        <v>0</v>
      </c>
      <c r="Y75" s="132">
        <v>14850000</v>
      </c>
      <c r="Z75" s="133">
        <v>0</v>
      </c>
      <c r="AA75" s="133">
        <v>0</v>
      </c>
      <c r="AB75" s="64"/>
      <c r="AC75" s="94"/>
    </row>
    <row r="76" spans="1:29" s="63" customFormat="1" ht="56.25" x14ac:dyDescent="0.3">
      <c r="A76" s="150">
        <v>56</v>
      </c>
      <c r="B76" s="62">
        <v>15</v>
      </c>
      <c r="C76" s="111" t="s">
        <v>30</v>
      </c>
      <c r="D76" s="112">
        <v>737828134</v>
      </c>
      <c r="E76" s="111" t="s">
        <v>229</v>
      </c>
      <c r="F76" s="144">
        <v>4356669.5</v>
      </c>
      <c r="G76" s="132">
        <v>692569.5</v>
      </c>
      <c r="H76" s="133">
        <v>0</v>
      </c>
      <c r="I76" s="133">
        <v>0</v>
      </c>
      <c r="J76" s="133">
        <v>0</v>
      </c>
      <c r="K76" s="133">
        <v>0</v>
      </c>
      <c r="L76" s="133">
        <v>0</v>
      </c>
      <c r="M76" s="183">
        <v>0</v>
      </c>
      <c r="N76" s="133">
        <v>0</v>
      </c>
      <c r="O76" s="133">
        <v>0</v>
      </c>
      <c r="P76" s="133">
        <v>0</v>
      </c>
      <c r="Q76" s="133">
        <v>0</v>
      </c>
      <c r="R76" s="133">
        <v>0</v>
      </c>
      <c r="S76" s="133">
        <v>0</v>
      </c>
      <c r="T76" s="133">
        <v>0</v>
      </c>
      <c r="U76" s="133">
        <v>0</v>
      </c>
      <c r="V76" s="133">
        <v>0</v>
      </c>
      <c r="W76" s="132">
        <v>666.2</v>
      </c>
      <c r="X76" s="134">
        <v>0</v>
      </c>
      <c r="Y76" s="132">
        <v>3664100</v>
      </c>
      <c r="Z76" s="133">
        <v>0</v>
      </c>
      <c r="AA76" s="133">
        <v>0</v>
      </c>
      <c r="AB76" s="64"/>
      <c r="AC76" s="94"/>
    </row>
    <row r="77" spans="1:29" s="63" customFormat="1" ht="56.25" x14ac:dyDescent="0.3">
      <c r="A77" s="150">
        <v>57</v>
      </c>
      <c r="B77" s="62">
        <v>16</v>
      </c>
      <c r="C77" s="111" t="s">
        <v>30</v>
      </c>
      <c r="D77" s="112">
        <v>738715383</v>
      </c>
      <c r="E77" s="111" t="s">
        <v>230</v>
      </c>
      <c r="F77" s="144">
        <v>11726187</v>
      </c>
      <c r="G77" s="132">
        <v>1190049</v>
      </c>
      <c r="H77" s="132">
        <v>2754480</v>
      </c>
      <c r="I77" s="133">
        <v>0</v>
      </c>
      <c r="J77" s="132">
        <v>1017326</v>
      </c>
      <c r="K77" s="132">
        <v>2403862</v>
      </c>
      <c r="L77" s="132">
        <v>1384220</v>
      </c>
      <c r="M77" s="183">
        <v>0</v>
      </c>
      <c r="N77" s="133">
        <v>0</v>
      </c>
      <c r="O77" s="133">
        <v>0</v>
      </c>
      <c r="P77" s="133">
        <v>0</v>
      </c>
      <c r="Q77" s="133">
        <v>0</v>
      </c>
      <c r="R77" s="133">
        <v>0</v>
      </c>
      <c r="S77" s="132">
        <v>625</v>
      </c>
      <c r="T77" s="132">
        <v>2976250</v>
      </c>
      <c r="U77" s="133">
        <v>0</v>
      </c>
      <c r="V77" s="133">
        <v>0</v>
      </c>
      <c r="W77" s="133">
        <v>0</v>
      </c>
      <c r="X77" s="134">
        <v>0</v>
      </c>
      <c r="Y77" s="133">
        <v>0</v>
      </c>
      <c r="Z77" s="133">
        <v>0</v>
      </c>
      <c r="AA77" s="133">
        <v>0</v>
      </c>
      <c r="AB77" s="64"/>
      <c r="AC77" s="94"/>
    </row>
    <row r="78" spans="1:29" s="63" customFormat="1" ht="75" x14ac:dyDescent="0.3">
      <c r="A78" s="150">
        <v>58</v>
      </c>
      <c r="B78" s="62">
        <v>17</v>
      </c>
      <c r="C78" s="111" t="s">
        <v>30</v>
      </c>
      <c r="D78" s="112">
        <v>75140596</v>
      </c>
      <c r="E78" s="111" t="s">
        <v>231</v>
      </c>
      <c r="F78" s="144">
        <v>2663456</v>
      </c>
      <c r="G78" s="133">
        <v>0</v>
      </c>
      <c r="H78" s="133">
        <v>0</v>
      </c>
      <c r="I78" s="133">
        <v>0</v>
      </c>
      <c r="J78" s="133">
        <v>0</v>
      </c>
      <c r="K78" s="133">
        <v>0</v>
      </c>
      <c r="L78" s="133">
        <v>0</v>
      </c>
      <c r="M78" s="183">
        <v>1</v>
      </c>
      <c r="N78" s="133">
        <v>2663456</v>
      </c>
      <c r="O78" s="133">
        <v>0</v>
      </c>
      <c r="P78" s="133">
        <v>0</v>
      </c>
      <c r="Q78" s="133">
        <v>0</v>
      </c>
      <c r="R78" s="133">
        <v>0</v>
      </c>
      <c r="S78" s="133">
        <v>0</v>
      </c>
      <c r="T78" s="133">
        <v>0</v>
      </c>
      <c r="U78" s="133">
        <v>0</v>
      </c>
      <c r="V78" s="133">
        <v>0</v>
      </c>
      <c r="W78" s="133">
        <v>0</v>
      </c>
      <c r="X78" s="134">
        <v>0</v>
      </c>
      <c r="Y78" s="133">
        <v>0</v>
      </c>
      <c r="Z78" s="133">
        <v>0</v>
      </c>
      <c r="AA78" s="133">
        <v>0</v>
      </c>
      <c r="AB78" s="64"/>
      <c r="AC78" s="94"/>
    </row>
    <row r="79" spans="1:29" s="63" customFormat="1" ht="56.25" x14ac:dyDescent="0.3">
      <c r="A79" s="150">
        <v>59</v>
      </c>
      <c r="B79" s="62">
        <v>18</v>
      </c>
      <c r="C79" s="111" t="s">
        <v>30</v>
      </c>
      <c r="D79" s="112">
        <v>99999891</v>
      </c>
      <c r="E79" s="111" t="s">
        <v>232</v>
      </c>
      <c r="F79" s="144">
        <v>2663456</v>
      </c>
      <c r="G79" s="133">
        <v>0</v>
      </c>
      <c r="H79" s="133">
        <v>0</v>
      </c>
      <c r="I79" s="133">
        <v>0</v>
      </c>
      <c r="J79" s="133">
        <v>0</v>
      </c>
      <c r="K79" s="133">
        <v>0</v>
      </c>
      <c r="L79" s="133">
        <v>0</v>
      </c>
      <c r="M79" s="183">
        <v>1</v>
      </c>
      <c r="N79" s="133">
        <v>2663456</v>
      </c>
      <c r="O79" s="133">
        <v>0</v>
      </c>
      <c r="P79" s="133">
        <v>0</v>
      </c>
      <c r="Q79" s="133">
        <v>0</v>
      </c>
      <c r="R79" s="133">
        <v>0</v>
      </c>
      <c r="S79" s="133">
        <v>0</v>
      </c>
      <c r="T79" s="133">
        <v>0</v>
      </c>
      <c r="U79" s="133">
        <v>0</v>
      </c>
      <c r="V79" s="133">
        <v>0</v>
      </c>
      <c r="W79" s="133">
        <v>0</v>
      </c>
      <c r="X79" s="134">
        <v>0</v>
      </c>
      <c r="Y79" s="133">
        <v>0</v>
      </c>
      <c r="Z79" s="133">
        <v>0</v>
      </c>
      <c r="AA79" s="133">
        <v>0</v>
      </c>
      <c r="AB79" s="64"/>
      <c r="AC79" s="94"/>
    </row>
    <row r="80" spans="1:29" s="63" customFormat="1" ht="37.5" customHeight="1" x14ac:dyDescent="0.25">
      <c r="A80" s="226" t="s">
        <v>31</v>
      </c>
      <c r="B80" s="227"/>
      <c r="C80" s="227"/>
      <c r="D80" s="227"/>
      <c r="E80" s="228"/>
      <c r="F80" s="144">
        <v>35678132.25</v>
      </c>
      <c r="G80" s="132">
        <v>4351807.5999999996</v>
      </c>
      <c r="H80" s="132">
        <v>13330800</v>
      </c>
      <c r="I80" s="133">
        <v>0</v>
      </c>
      <c r="J80" s="132">
        <v>1961660</v>
      </c>
      <c r="K80" s="132">
        <v>5909075</v>
      </c>
      <c r="L80" s="132">
        <v>2732285</v>
      </c>
      <c r="M80" s="183">
        <v>0</v>
      </c>
      <c r="N80" s="133">
        <v>0</v>
      </c>
      <c r="O80" s="133">
        <v>0</v>
      </c>
      <c r="P80" s="133">
        <v>0</v>
      </c>
      <c r="Q80" s="133">
        <v>0</v>
      </c>
      <c r="R80" s="133">
        <v>0</v>
      </c>
      <c r="S80" s="132">
        <v>430</v>
      </c>
      <c r="T80" s="132">
        <v>2047660</v>
      </c>
      <c r="U80" s="133">
        <v>0</v>
      </c>
      <c r="V80" s="133">
        <v>0</v>
      </c>
      <c r="W80" s="132">
        <v>965.85</v>
      </c>
      <c r="X80" s="135">
        <v>230</v>
      </c>
      <c r="Y80" s="132">
        <v>5344844.6500000004</v>
      </c>
      <c r="Z80" s="133">
        <v>0</v>
      </c>
      <c r="AA80" s="133">
        <v>0</v>
      </c>
      <c r="AB80" s="64"/>
      <c r="AC80" s="94"/>
    </row>
    <row r="81" spans="1:29" s="63" customFormat="1" ht="75" x14ac:dyDescent="0.3">
      <c r="A81" s="150">
        <v>60</v>
      </c>
      <c r="B81" s="62">
        <v>1</v>
      </c>
      <c r="C81" s="111" t="s">
        <v>32</v>
      </c>
      <c r="D81" s="112">
        <v>99996769</v>
      </c>
      <c r="E81" s="111" t="s">
        <v>233</v>
      </c>
      <c r="F81" s="144">
        <v>5068476.6500000004</v>
      </c>
      <c r="G81" s="133">
        <v>0</v>
      </c>
      <c r="H81" s="133">
        <v>0</v>
      </c>
      <c r="I81" s="133">
        <v>0</v>
      </c>
      <c r="J81" s="132">
        <v>684300</v>
      </c>
      <c r="K81" s="133">
        <v>0</v>
      </c>
      <c r="L81" s="132">
        <v>1079485</v>
      </c>
      <c r="M81" s="183">
        <v>0</v>
      </c>
      <c r="N81" s="133">
        <v>0</v>
      </c>
      <c r="O81" s="133">
        <v>0</v>
      </c>
      <c r="P81" s="133">
        <v>0</v>
      </c>
      <c r="Q81" s="133">
        <v>0</v>
      </c>
      <c r="R81" s="133">
        <v>0</v>
      </c>
      <c r="S81" s="132">
        <v>430</v>
      </c>
      <c r="T81" s="132">
        <v>2047660</v>
      </c>
      <c r="U81" s="133">
        <v>0</v>
      </c>
      <c r="V81" s="133">
        <v>0</v>
      </c>
      <c r="W81" s="132">
        <v>168.85</v>
      </c>
      <c r="X81" s="135">
        <v>230</v>
      </c>
      <c r="Y81" s="132">
        <v>1257031.6499999999</v>
      </c>
      <c r="Z81" s="133">
        <v>0</v>
      </c>
      <c r="AA81" s="133">
        <v>0</v>
      </c>
      <c r="AB81" s="64"/>
      <c r="AC81" s="94"/>
    </row>
    <row r="82" spans="1:29" s="63" customFormat="1" ht="56.25" x14ac:dyDescent="0.3">
      <c r="A82" s="150">
        <v>61</v>
      </c>
      <c r="B82" s="62">
        <v>2</v>
      </c>
      <c r="C82" s="111" t="s">
        <v>32</v>
      </c>
      <c r="D82" s="112">
        <v>99992409</v>
      </c>
      <c r="E82" s="111" t="s">
        <v>234</v>
      </c>
      <c r="F82" s="144">
        <v>13710244</v>
      </c>
      <c r="G82" s="132">
        <v>2436674.1</v>
      </c>
      <c r="H82" s="132">
        <v>6541200</v>
      </c>
      <c r="I82" s="133">
        <v>0</v>
      </c>
      <c r="J82" s="133">
        <v>0</v>
      </c>
      <c r="K82" s="132">
        <v>2690515</v>
      </c>
      <c r="L82" s="133">
        <v>0</v>
      </c>
      <c r="M82" s="183">
        <v>0</v>
      </c>
      <c r="N82" s="133">
        <v>0</v>
      </c>
      <c r="O82" s="133">
        <v>0</v>
      </c>
      <c r="P82" s="133">
        <v>0</v>
      </c>
      <c r="Q82" s="133">
        <v>0</v>
      </c>
      <c r="R82" s="133">
        <v>0</v>
      </c>
      <c r="S82" s="133">
        <v>0</v>
      </c>
      <c r="T82" s="133">
        <v>0</v>
      </c>
      <c r="U82" s="133">
        <v>0</v>
      </c>
      <c r="V82" s="133">
        <v>0</v>
      </c>
      <c r="W82" s="132">
        <v>398.1</v>
      </c>
      <c r="X82" s="134">
        <v>0</v>
      </c>
      <c r="Y82" s="132">
        <v>2041854.9</v>
      </c>
      <c r="Z82" s="133">
        <v>0</v>
      </c>
      <c r="AA82" s="133">
        <v>0</v>
      </c>
      <c r="AB82" s="64"/>
      <c r="AC82" s="94"/>
    </row>
    <row r="83" spans="1:29" s="63" customFormat="1" ht="56.25" x14ac:dyDescent="0.3">
      <c r="A83" s="150">
        <v>62</v>
      </c>
      <c r="B83" s="62">
        <v>3</v>
      </c>
      <c r="C83" s="111" t="s">
        <v>32</v>
      </c>
      <c r="D83" s="112">
        <v>99991909</v>
      </c>
      <c r="E83" s="111" t="s">
        <v>235</v>
      </c>
      <c r="F83" s="144">
        <v>16899411.600000001</v>
      </c>
      <c r="G83" s="132">
        <v>1915133.5</v>
      </c>
      <c r="H83" s="132">
        <v>6789600</v>
      </c>
      <c r="I83" s="133">
        <v>0</v>
      </c>
      <c r="J83" s="132">
        <v>1277360</v>
      </c>
      <c r="K83" s="132">
        <v>3218560</v>
      </c>
      <c r="L83" s="132">
        <v>1652800</v>
      </c>
      <c r="M83" s="183">
        <v>0</v>
      </c>
      <c r="N83" s="133">
        <v>0</v>
      </c>
      <c r="O83" s="133">
        <v>0</v>
      </c>
      <c r="P83" s="133">
        <v>0</v>
      </c>
      <c r="Q83" s="133">
        <v>0</v>
      </c>
      <c r="R83" s="133">
        <v>0</v>
      </c>
      <c r="S83" s="133">
        <v>0</v>
      </c>
      <c r="T83" s="133">
        <v>0</v>
      </c>
      <c r="U83" s="133">
        <v>0</v>
      </c>
      <c r="V83" s="133">
        <v>0</v>
      </c>
      <c r="W83" s="132">
        <v>398.9</v>
      </c>
      <c r="X83" s="134">
        <v>0</v>
      </c>
      <c r="Y83" s="132">
        <v>2045958.1</v>
      </c>
      <c r="Z83" s="133">
        <v>0</v>
      </c>
      <c r="AA83" s="133">
        <v>0</v>
      </c>
      <c r="AB83" s="64"/>
      <c r="AC83" s="94"/>
    </row>
    <row r="84" spans="1:29" s="63" customFormat="1" ht="37.5" customHeight="1" x14ac:dyDescent="0.25">
      <c r="A84" s="226" t="s">
        <v>33</v>
      </c>
      <c r="B84" s="227"/>
      <c r="C84" s="227"/>
      <c r="D84" s="227"/>
      <c r="E84" s="228"/>
      <c r="F84" s="144">
        <v>1852169503.2000003</v>
      </c>
      <c r="G84" s="132">
        <v>102270832.10000001</v>
      </c>
      <c r="H84" s="132">
        <v>308662392</v>
      </c>
      <c r="I84" s="133">
        <v>0</v>
      </c>
      <c r="J84" s="132">
        <v>20263491.600000001</v>
      </c>
      <c r="K84" s="132">
        <v>29376400.600000001</v>
      </c>
      <c r="L84" s="132">
        <v>35074895.200000003</v>
      </c>
      <c r="M84" s="183">
        <v>61</v>
      </c>
      <c r="N84" s="133">
        <v>166650244</v>
      </c>
      <c r="O84" s="133">
        <v>0</v>
      </c>
      <c r="P84" s="133">
        <v>0</v>
      </c>
      <c r="Q84" s="133">
        <v>0</v>
      </c>
      <c r="R84" s="133">
        <v>0</v>
      </c>
      <c r="S84" s="132">
        <v>92810.16</v>
      </c>
      <c r="T84" s="132">
        <v>529017912</v>
      </c>
      <c r="U84" s="132">
        <v>6242</v>
      </c>
      <c r="V84" s="132">
        <v>26865568</v>
      </c>
      <c r="W84" s="132">
        <v>112191.69000000002</v>
      </c>
      <c r="X84" s="135">
        <v>12688</v>
      </c>
      <c r="Y84" s="132">
        <v>633987767.69999993</v>
      </c>
      <c r="Z84" s="133">
        <v>0</v>
      </c>
      <c r="AA84" s="133">
        <v>0</v>
      </c>
      <c r="AB84" s="64"/>
      <c r="AC84" s="94"/>
    </row>
    <row r="85" spans="1:29" s="63" customFormat="1" ht="75" x14ac:dyDescent="0.25">
      <c r="A85" s="150">
        <v>63</v>
      </c>
      <c r="B85" s="123">
        <v>1</v>
      </c>
      <c r="C85" s="122" t="s">
        <v>34</v>
      </c>
      <c r="D85" s="122">
        <v>721226673</v>
      </c>
      <c r="E85" s="122" t="s">
        <v>236</v>
      </c>
      <c r="F85" s="144">
        <v>3733500</v>
      </c>
      <c r="G85" s="133">
        <v>0</v>
      </c>
      <c r="H85" s="133">
        <v>0</v>
      </c>
      <c r="I85" s="133">
        <v>0</v>
      </c>
      <c r="J85" s="133">
        <v>0</v>
      </c>
      <c r="K85" s="133">
        <v>0</v>
      </c>
      <c r="L85" s="133">
        <v>0</v>
      </c>
      <c r="M85" s="183">
        <v>0</v>
      </c>
      <c r="N85" s="133">
        <v>0</v>
      </c>
      <c r="O85" s="133">
        <v>0</v>
      </c>
      <c r="P85" s="133">
        <v>0</v>
      </c>
      <c r="Q85" s="133">
        <v>0</v>
      </c>
      <c r="R85" s="133">
        <v>0</v>
      </c>
      <c r="S85" s="132">
        <v>655</v>
      </c>
      <c r="T85" s="132">
        <v>3733500</v>
      </c>
      <c r="U85" s="133">
        <v>0</v>
      </c>
      <c r="V85" s="133">
        <v>0</v>
      </c>
      <c r="W85" s="133">
        <v>0</v>
      </c>
      <c r="X85" s="134">
        <v>0</v>
      </c>
      <c r="Y85" s="133">
        <v>0</v>
      </c>
      <c r="Z85" s="133">
        <v>0</v>
      </c>
      <c r="AA85" s="133">
        <v>0</v>
      </c>
      <c r="AB85" s="64"/>
      <c r="AC85" s="94"/>
    </row>
    <row r="86" spans="1:29" s="63" customFormat="1" ht="56.25" x14ac:dyDescent="0.3">
      <c r="A86" s="150">
        <v>64</v>
      </c>
      <c r="B86" s="62">
        <v>2</v>
      </c>
      <c r="C86" s="111" t="s">
        <v>34</v>
      </c>
      <c r="D86" s="112">
        <v>723860065</v>
      </c>
      <c r="E86" s="111" t="s">
        <v>237</v>
      </c>
      <c r="F86" s="144">
        <v>1859858</v>
      </c>
      <c r="G86" s="132">
        <v>1859858</v>
      </c>
      <c r="H86" s="133">
        <v>0</v>
      </c>
      <c r="I86" s="133">
        <v>0</v>
      </c>
      <c r="J86" s="133">
        <v>0</v>
      </c>
      <c r="K86" s="133">
        <v>0</v>
      </c>
      <c r="L86" s="133">
        <v>0</v>
      </c>
      <c r="M86" s="183">
        <v>0</v>
      </c>
      <c r="N86" s="133">
        <v>0</v>
      </c>
      <c r="O86" s="133">
        <v>0</v>
      </c>
      <c r="P86" s="133">
        <v>0</v>
      </c>
      <c r="Q86" s="133">
        <v>0</v>
      </c>
      <c r="R86" s="133">
        <v>0</v>
      </c>
      <c r="S86" s="133">
        <v>0</v>
      </c>
      <c r="T86" s="133">
        <v>0</v>
      </c>
      <c r="U86" s="133">
        <v>0</v>
      </c>
      <c r="V86" s="133">
        <v>0</v>
      </c>
      <c r="W86" s="133">
        <v>0</v>
      </c>
      <c r="X86" s="134">
        <v>0</v>
      </c>
      <c r="Y86" s="133">
        <v>0</v>
      </c>
      <c r="Z86" s="133">
        <v>0</v>
      </c>
      <c r="AA86" s="133">
        <v>0</v>
      </c>
      <c r="AB86" s="64"/>
      <c r="AC86" s="94"/>
    </row>
    <row r="87" spans="1:29" s="63" customFormat="1" ht="75" x14ac:dyDescent="0.3">
      <c r="A87" s="150">
        <v>65</v>
      </c>
      <c r="B87" s="62">
        <v>3</v>
      </c>
      <c r="C87" s="111" t="s">
        <v>34</v>
      </c>
      <c r="D87" s="112">
        <v>736611905</v>
      </c>
      <c r="E87" s="111" t="s">
        <v>238</v>
      </c>
      <c r="F87" s="144">
        <v>1010024</v>
      </c>
      <c r="G87" s="133">
        <v>0</v>
      </c>
      <c r="H87" s="132">
        <v>772800</v>
      </c>
      <c r="I87" s="133">
        <v>0</v>
      </c>
      <c r="J87" s="132">
        <v>237224</v>
      </c>
      <c r="K87" s="133">
        <v>0</v>
      </c>
      <c r="L87" s="133">
        <v>0</v>
      </c>
      <c r="M87" s="183">
        <v>0</v>
      </c>
      <c r="N87" s="133">
        <v>0</v>
      </c>
      <c r="O87" s="133">
        <v>0</v>
      </c>
      <c r="P87" s="133">
        <v>0</v>
      </c>
      <c r="Q87" s="133">
        <v>0</v>
      </c>
      <c r="R87" s="133">
        <v>0</v>
      </c>
      <c r="S87" s="133">
        <v>0</v>
      </c>
      <c r="T87" s="133">
        <v>0</v>
      </c>
      <c r="U87" s="133">
        <v>0</v>
      </c>
      <c r="V87" s="133">
        <v>0</v>
      </c>
      <c r="W87" s="133">
        <v>0</v>
      </c>
      <c r="X87" s="134">
        <v>0</v>
      </c>
      <c r="Y87" s="133">
        <v>0</v>
      </c>
      <c r="Z87" s="133">
        <v>0</v>
      </c>
      <c r="AA87" s="133">
        <v>0</v>
      </c>
      <c r="AB87" s="64"/>
      <c r="AC87" s="94"/>
    </row>
    <row r="88" spans="1:29" s="63" customFormat="1" ht="56.25" x14ac:dyDescent="0.3">
      <c r="A88" s="150">
        <v>66</v>
      </c>
      <c r="B88" s="62">
        <v>4</v>
      </c>
      <c r="C88" s="111" t="s">
        <v>34</v>
      </c>
      <c r="D88" s="112">
        <v>723859517</v>
      </c>
      <c r="E88" s="111" t="s">
        <v>239</v>
      </c>
      <c r="F88" s="144">
        <v>3806000</v>
      </c>
      <c r="G88" s="133">
        <v>0</v>
      </c>
      <c r="H88" s="133">
        <v>0</v>
      </c>
      <c r="I88" s="133">
        <v>0</v>
      </c>
      <c r="J88" s="133">
        <v>0</v>
      </c>
      <c r="K88" s="133">
        <v>0</v>
      </c>
      <c r="L88" s="133">
        <v>0</v>
      </c>
      <c r="M88" s="183">
        <v>0</v>
      </c>
      <c r="N88" s="133">
        <v>0</v>
      </c>
      <c r="O88" s="133">
        <v>0</v>
      </c>
      <c r="P88" s="133">
        <v>0</v>
      </c>
      <c r="Q88" s="133">
        <v>0</v>
      </c>
      <c r="R88" s="133">
        <v>0</v>
      </c>
      <c r="S88" s="133">
        <v>0</v>
      </c>
      <c r="T88" s="133">
        <v>0</v>
      </c>
      <c r="U88" s="133">
        <v>0</v>
      </c>
      <c r="V88" s="133">
        <v>0</v>
      </c>
      <c r="W88" s="132">
        <v>692</v>
      </c>
      <c r="X88" s="134">
        <v>0</v>
      </c>
      <c r="Y88" s="132">
        <v>3806000</v>
      </c>
      <c r="Z88" s="133">
        <v>0</v>
      </c>
      <c r="AA88" s="133">
        <v>0</v>
      </c>
      <c r="AB88" s="64"/>
      <c r="AC88" s="94"/>
    </row>
    <row r="89" spans="1:29" s="63" customFormat="1" ht="56.25" x14ac:dyDescent="0.3">
      <c r="A89" s="150">
        <v>67</v>
      </c>
      <c r="B89" s="62">
        <v>5</v>
      </c>
      <c r="C89" s="111" t="s">
        <v>34</v>
      </c>
      <c r="D89" s="112">
        <v>731410673</v>
      </c>
      <c r="E89" s="111" t="s">
        <v>240</v>
      </c>
      <c r="F89" s="144">
        <v>28218911.600000001</v>
      </c>
      <c r="G89" s="132">
        <v>3511620</v>
      </c>
      <c r="H89" s="132">
        <v>9560640</v>
      </c>
      <c r="I89" s="133">
        <v>0</v>
      </c>
      <c r="J89" s="132">
        <v>1578452</v>
      </c>
      <c r="K89" s="132">
        <v>6670465.5999999996</v>
      </c>
      <c r="L89" s="132">
        <v>2096990</v>
      </c>
      <c r="M89" s="183">
        <v>0</v>
      </c>
      <c r="N89" s="133">
        <v>0</v>
      </c>
      <c r="O89" s="133">
        <v>0</v>
      </c>
      <c r="P89" s="133">
        <v>0</v>
      </c>
      <c r="Q89" s="133">
        <v>0</v>
      </c>
      <c r="R89" s="133">
        <v>0</v>
      </c>
      <c r="S89" s="133">
        <v>0</v>
      </c>
      <c r="T89" s="133">
        <v>0</v>
      </c>
      <c r="U89" s="133">
        <v>0</v>
      </c>
      <c r="V89" s="133">
        <v>0</v>
      </c>
      <c r="W89" s="132">
        <v>936</v>
      </c>
      <c r="X89" s="134">
        <v>0</v>
      </c>
      <c r="Y89" s="132">
        <v>4800744</v>
      </c>
      <c r="Z89" s="133">
        <v>0</v>
      </c>
      <c r="AA89" s="133">
        <v>0</v>
      </c>
      <c r="AB89" s="64"/>
      <c r="AC89" s="94"/>
    </row>
    <row r="90" spans="1:29" s="63" customFormat="1" ht="80.25" customHeight="1" x14ac:dyDescent="0.3">
      <c r="A90" s="150">
        <v>68</v>
      </c>
      <c r="B90" s="62">
        <v>6</v>
      </c>
      <c r="C90" s="111" t="s">
        <v>34</v>
      </c>
      <c r="D90" s="112">
        <v>724062415</v>
      </c>
      <c r="E90" s="111" t="s">
        <v>241</v>
      </c>
      <c r="F90" s="144">
        <v>3477000</v>
      </c>
      <c r="G90" s="133">
        <v>0</v>
      </c>
      <c r="H90" s="133">
        <v>0</v>
      </c>
      <c r="I90" s="133">
        <v>0</v>
      </c>
      <c r="J90" s="133">
        <v>0</v>
      </c>
      <c r="K90" s="133">
        <v>0</v>
      </c>
      <c r="L90" s="133">
        <v>0</v>
      </c>
      <c r="M90" s="183">
        <v>0</v>
      </c>
      <c r="N90" s="133">
        <v>0</v>
      </c>
      <c r="O90" s="133">
        <v>0</v>
      </c>
      <c r="P90" s="133">
        <v>0</v>
      </c>
      <c r="Q90" s="133">
        <v>0</v>
      </c>
      <c r="R90" s="133">
        <v>0</v>
      </c>
      <c r="S90" s="132">
        <v>610</v>
      </c>
      <c r="T90" s="132">
        <v>3477000</v>
      </c>
      <c r="U90" s="133">
        <v>0</v>
      </c>
      <c r="V90" s="133">
        <v>0</v>
      </c>
      <c r="W90" s="133">
        <v>0</v>
      </c>
      <c r="X90" s="134">
        <v>0</v>
      </c>
      <c r="Y90" s="133">
        <v>0</v>
      </c>
      <c r="Z90" s="133">
        <v>0</v>
      </c>
      <c r="AA90" s="133">
        <v>0</v>
      </c>
      <c r="AB90" s="64"/>
      <c r="AC90" s="94"/>
    </row>
    <row r="91" spans="1:29" s="63" customFormat="1" ht="56.25" x14ac:dyDescent="0.3">
      <c r="A91" s="150">
        <v>69</v>
      </c>
      <c r="B91" s="62">
        <v>7</v>
      </c>
      <c r="C91" s="111" t="s">
        <v>34</v>
      </c>
      <c r="D91" s="112">
        <v>726832188</v>
      </c>
      <c r="E91" s="111" t="s">
        <v>242</v>
      </c>
      <c r="F91" s="144">
        <v>3576750</v>
      </c>
      <c r="G91" s="133">
        <v>0</v>
      </c>
      <c r="H91" s="133">
        <v>0</v>
      </c>
      <c r="I91" s="133">
        <v>0</v>
      </c>
      <c r="J91" s="133">
        <v>0</v>
      </c>
      <c r="K91" s="133">
        <v>0</v>
      </c>
      <c r="L91" s="133">
        <v>0</v>
      </c>
      <c r="M91" s="183">
        <v>0</v>
      </c>
      <c r="N91" s="133">
        <v>0</v>
      </c>
      <c r="O91" s="133">
        <v>0</v>
      </c>
      <c r="P91" s="133">
        <v>0</v>
      </c>
      <c r="Q91" s="133">
        <v>0</v>
      </c>
      <c r="R91" s="133">
        <v>0</v>
      </c>
      <c r="S91" s="132">
        <v>627.5</v>
      </c>
      <c r="T91" s="132">
        <v>3576750</v>
      </c>
      <c r="U91" s="133">
        <v>0</v>
      </c>
      <c r="V91" s="133">
        <v>0</v>
      </c>
      <c r="W91" s="133">
        <v>0</v>
      </c>
      <c r="X91" s="134">
        <v>0</v>
      </c>
      <c r="Y91" s="133">
        <v>0</v>
      </c>
      <c r="Z91" s="133">
        <v>0</v>
      </c>
      <c r="AA91" s="133">
        <v>0</v>
      </c>
      <c r="AB91" s="64"/>
      <c r="AC91" s="94"/>
    </row>
    <row r="92" spans="1:29" s="63" customFormat="1" ht="56.25" x14ac:dyDescent="0.3">
      <c r="A92" s="150">
        <v>70</v>
      </c>
      <c r="B92" s="62">
        <v>8</v>
      </c>
      <c r="C92" s="111" t="s">
        <v>34</v>
      </c>
      <c r="D92" s="112">
        <v>723861953</v>
      </c>
      <c r="E92" s="111" t="s">
        <v>243</v>
      </c>
      <c r="F92" s="144">
        <v>4711476.5</v>
      </c>
      <c r="G92" s="133">
        <v>0</v>
      </c>
      <c r="H92" s="132">
        <v>2434320</v>
      </c>
      <c r="I92" s="133">
        <v>0</v>
      </c>
      <c r="J92" s="132">
        <v>875904</v>
      </c>
      <c r="K92" s="133">
        <v>0</v>
      </c>
      <c r="L92" s="132">
        <v>516500</v>
      </c>
      <c r="M92" s="183">
        <v>0</v>
      </c>
      <c r="N92" s="133">
        <v>0</v>
      </c>
      <c r="O92" s="133">
        <v>0</v>
      </c>
      <c r="P92" s="133">
        <v>0</v>
      </c>
      <c r="Q92" s="133">
        <v>0</v>
      </c>
      <c r="R92" s="133">
        <v>0</v>
      </c>
      <c r="S92" s="133">
        <v>0</v>
      </c>
      <c r="T92" s="133">
        <v>0</v>
      </c>
      <c r="U92" s="133">
        <v>0</v>
      </c>
      <c r="V92" s="133">
        <v>0</v>
      </c>
      <c r="W92" s="132">
        <v>172.5</v>
      </c>
      <c r="X92" s="134">
        <v>0</v>
      </c>
      <c r="Y92" s="132">
        <v>884752.5</v>
      </c>
      <c r="Z92" s="133">
        <v>0</v>
      </c>
      <c r="AA92" s="133">
        <v>0</v>
      </c>
      <c r="AB92" s="64"/>
      <c r="AC92" s="94"/>
    </row>
    <row r="93" spans="1:29" s="63" customFormat="1" ht="56.25" x14ac:dyDescent="0.3">
      <c r="A93" s="150">
        <v>71</v>
      </c>
      <c r="B93" s="62">
        <v>9</v>
      </c>
      <c r="C93" s="111" t="s">
        <v>34</v>
      </c>
      <c r="D93" s="112">
        <v>220985995</v>
      </c>
      <c r="E93" s="111" t="s">
        <v>244</v>
      </c>
      <c r="F93" s="144">
        <v>4981800</v>
      </c>
      <c r="G93" s="133">
        <v>0</v>
      </c>
      <c r="H93" s="133">
        <v>0</v>
      </c>
      <c r="I93" s="133">
        <v>0</v>
      </c>
      <c r="J93" s="133">
        <v>0</v>
      </c>
      <c r="K93" s="133">
        <v>0</v>
      </c>
      <c r="L93" s="133">
        <v>0</v>
      </c>
      <c r="M93" s="183">
        <v>0</v>
      </c>
      <c r="N93" s="133">
        <v>0</v>
      </c>
      <c r="O93" s="133">
        <v>0</v>
      </c>
      <c r="P93" s="133">
        <v>0</v>
      </c>
      <c r="Q93" s="133">
        <v>0</v>
      </c>
      <c r="R93" s="133">
        <v>0</v>
      </c>
      <c r="S93" s="132">
        <v>874</v>
      </c>
      <c r="T93" s="132">
        <v>4981800</v>
      </c>
      <c r="U93" s="133">
        <v>0</v>
      </c>
      <c r="V93" s="133">
        <v>0</v>
      </c>
      <c r="W93" s="133">
        <v>0</v>
      </c>
      <c r="X93" s="134">
        <v>0</v>
      </c>
      <c r="Y93" s="133">
        <v>0</v>
      </c>
      <c r="Z93" s="133">
        <v>0</v>
      </c>
      <c r="AA93" s="133">
        <v>0</v>
      </c>
      <c r="AB93" s="64"/>
      <c r="AC93" s="94"/>
    </row>
    <row r="94" spans="1:29" s="63" customFormat="1" ht="56.25" x14ac:dyDescent="0.3">
      <c r="A94" s="150">
        <v>72</v>
      </c>
      <c r="B94" s="62">
        <v>10</v>
      </c>
      <c r="C94" s="111" t="s">
        <v>34</v>
      </c>
      <c r="D94" s="112">
        <v>722960880</v>
      </c>
      <c r="E94" s="111" t="s">
        <v>245</v>
      </c>
      <c r="F94" s="144">
        <v>10066200</v>
      </c>
      <c r="G94" s="133">
        <v>0</v>
      </c>
      <c r="H94" s="133">
        <v>0</v>
      </c>
      <c r="I94" s="133">
        <v>0</v>
      </c>
      <c r="J94" s="133">
        <v>0</v>
      </c>
      <c r="K94" s="133">
        <v>0</v>
      </c>
      <c r="L94" s="133">
        <v>0</v>
      </c>
      <c r="M94" s="183">
        <v>0</v>
      </c>
      <c r="N94" s="133">
        <v>0</v>
      </c>
      <c r="O94" s="133">
        <v>0</v>
      </c>
      <c r="P94" s="133">
        <v>0</v>
      </c>
      <c r="Q94" s="133">
        <v>0</v>
      </c>
      <c r="R94" s="133">
        <v>0</v>
      </c>
      <c r="S94" s="132">
        <v>1766</v>
      </c>
      <c r="T94" s="132">
        <v>10066200</v>
      </c>
      <c r="U94" s="133">
        <v>0</v>
      </c>
      <c r="V94" s="133">
        <v>0</v>
      </c>
      <c r="W94" s="133">
        <v>0</v>
      </c>
      <c r="X94" s="134">
        <v>0</v>
      </c>
      <c r="Y94" s="133">
        <v>0</v>
      </c>
      <c r="Z94" s="133">
        <v>0</v>
      </c>
      <c r="AA94" s="133">
        <v>0</v>
      </c>
      <c r="AB94" s="64"/>
      <c r="AC94" s="94"/>
    </row>
    <row r="95" spans="1:29" s="63" customFormat="1" ht="56.25" x14ac:dyDescent="0.3">
      <c r="A95" s="150">
        <v>73</v>
      </c>
      <c r="B95" s="62">
        <v>11</v>
      </c>
      <c r="C95" s="111" t="s">
        <v>34</v>
      </c>
      <c r="D95" s="112">
        <v>736574969</v>
      </c>
      <c r="E95" s="111" t="s">
        <v>246</v>
      </c>
      <c r="F95" s="144">
        <v>9727300</v>
      </c>
      <c r="G95" s="133">
        <v>0</v>
      </c>
      <c r="H95" s="133">
        <v>0</v>
      </c>
      <c r="I95" s="133">
        <v>0</v>
      </c>
      <c r="J95" s="133">
        <v>0</v>
      </c>
      <c r="K95" s="133">
        <v>0</v>
      </c>
      <c r="L95" s="133">
        <v>0</v>
      </c>
      <c r="M95" s="183">
        <v>0</v>
      </c>
      <c r="N95" s="133">
        <v>0</v>
      </c>
      <c r="O95" s="133">
        <v>0</v>
      </c>
      <c r="P95" s="133">
        <v>0</v>
      </c>
      <c r="Q95" s="133">
        <v>0</v>
      </c>
      <c r="R95" s="133">
        <v>0</v>
      </c>
      <c r="S95" s="133">
        <v>0</v>
      </c>
      <c r="T95" s="133">
        <v>0</v>
      </c>
      <c r="U95" s="133">
        <v>0</v>
      </c>
      <c r="V95" s="133">
        <v>0</v>
      </c>
      <c r="W95" s="132">
        <v>1768.6</v>
      </c>
      <c r="X95" s="134">
        <v>0</v>
      </c>
      <c r="Y95" s="132">
        <v>9727300</v>
      </c>
      <c r="Z95" s="133">
        <v>0</v>
      </c>
      <c r="AA95" s="133">
        <v>0</v>
      </c>
      <c r="AB95" s="64"/>
      <c r="AC95" s="94"/>
    </row>
    <row r="96" spans="1:29" s="63" customFormat="1" ht="56.25" x14ac:dyDescent="0.3">
      <c r="A96" s="150">
        <v>74</v>
      </c>
      <c r="B96" s="62">
        <v>12</v>
      </c>
      <c r="C96" s="111" t="s">
        <v>34</v>
      </c>
      <c r="D96" s="112">
        <v>726289101</v>
      </c>
      <c r="E96" s="111" t="s">
        <v>247</v>
      </c>
      <c r="F96" s="144">
        <v>11154900</v>
      </c>
      <c r="G96" s="133">
        <v>0</v>
      </c>
      <c r="H96" s="133">
        <v>0</v>
      </c>
      <c r="I96" s="133">
        <v>0</v>
      </c>
      <c r="J96" s="133">
        <v>0</v>
      </c>
      <c r="K96" s="133">
        <v>0</v>
      </c>
      <c r="L96" s="133">
        <v>0</v>
      </c>
      <c r="M96" s="183">
        <v>0</v>
      </c>
      <c r="N96" s="133">
        <v>0</v>
      </c>
      <c r="O96" s="133">
        <v>0</v>
      </c>
      <c r="P96" s="133">
        <v>0</v>
      </c>
      <c r="Q96" s="133">
        <v>0</v>
      </c>
      <c r="R96" s="133">
        <v>0</v>
      </c>
      <c r="S96" s="132">
        <v>1957</v>
      </c>
      <c r="T96" s="132">
        <v>11154900</v>
      </c>
      <c r="U96" s="133">
        <v>0</v>
      </c>
      <c r="V96" s="133">
        <v>0</v>
      </c>
      <c r="W96" s="133">
        <v>0</v>
      </c>
      <c r="X96" s="134">
        <v>0</v>
      </c>
      <c r="Y96" s="133">
        <v>0</v>
      </c>
      <c r="Z96" s="133">
        <v>0</v>
      </c>
      <c r="AA96" s="133">
        <v>0</v>
      </c>
      <c r="AB96" s="64"/>
      <c r="AC96" s="94"/>
    </row>
    <row r="97" spans="1:29" s="63" customFormat="1" ht="75" x14ac:dyDescent="0.3">
      <c r="A97" s="150">
        <v>75</v>
      </c>
      <c r="B97" s="62">
        <v>13</v>
      </c>
      <c r="C97" s="111" t="s">
        <v>34</v>
      </c>
      <c r="D97" s="112">
        <v>730948004</v>
      </c>
      <c r="E97" s="111" t="s">
        <v>248</v>
      </c>
      <c r="F97" s="144">
        <v>4776600</v>
      </c>
      <c r="G97" s="133">
        <v>0</v>
      </c>
      <c r="H97" s="133">
        <v>0</v>
      </c>
      <c r="I97" s="133">
        <v>0</v>
      </c>
      <c r="J97" s="133">
        <v>0</v>
      </c>
      <c r="K97" s="133">
        <v>0</v>
      </c>
      <c r="L97" s="133">
        <v>0</v>
      </c>
      <c r="M97" s="183">
        <v>0</v>
      </c>
      <c r="N97" s="133">
        <v>0</v>
      </c>
      <c r="O97" s="133">
        <v>0</v>
      </c>
      <c r="P97" s="133">
        <v>0</v>
      </c>
      <c r="Q97" s="133">
        <v>0</v>
      </c>
      <c r="R97" s="133">
        <v>0</v>
      </c>
      <c r="S97" s="132">
        <v>838</v>
      </c>
      <c r="T97" s="132">
        <v>4776600</v>
      </c>
      <c r="U97" s="133">
        <v>0</v>
      </c>
      <c r="V97" s="133">
        <v>0</v>
      </c>
      <c r="W97" s="133">
        <v>0</v>
      </c>
      <c r="X97" s="134">
        <v>0</v>
      </c>
      <c r="Y97" s="133">
        <v>0</v>
      </c>
      <c r="Z97" s="133">
        <v>0</v>
      </c>
      <c r="AA97" s="133">
        <v>0</v>
      </c>
      <c r="AB97" s="64"/>
      <c r="AC97" s="94"/>
    </row>
    <row r="98" spans="1:29" s="63" customFormat="1" ht="56.25" x14ac:dyDescent="0.3">
      <c r="A98" s="150">
        <v>76</v>
      </c>
      <c r="B98" s="62">
        <v>14</v>
      </c>
      <c r="C98" s="111" t="s">
        <v>34</v>
      </c>
      <c r="D98" s="112">
        <v>99987689</v>
      </c>
      <c r="E98" s="111" t="s">
        <v>249</v>
      </c>
      <c r="F98" s="144">
        <v>6380000</v>
      </c>
      <c r="G98" s="133">
        <v>0</v>
      </c>
      <c r="H98" s="133">
        <v>0</v>
      </c>
      <c r="I98" s="133">
        <v>0</v>
      </c>
      <c r="J98" s="133">
        <v>0</v>
      </c>
      <c r="K98" s="133">
        <v>0</v>
      </c>
      <c r="L98" s="133">
        <v>0</v>
      </c>
      <c r="M98" s="183">
        <v>0</v>
      </c>
      <c r="N98" s="133">
        <v>0</v>
      </c>
      <c r="O98" s="133">
        <v>0</v>
      </c>
      <c r="P98" s="133">
        <v>0</v>
      </c>
      <c r="Q98" s="133">
        <v>0</v>
      </c>
      <c r="R98" s="133">
        <v>0</v>
      </c>
      <c r="S98" s="133">
        <v>0</v>
      </c>
      <c r="T98" s="133">
        <v>0</v>
      </c>
      <c r="U98" s="133">
        <v>0</v>
      </c>
      <c r="V98" s="133">
        <v>0</v>
      </c>
      <c r="W98" s="132">
        <v>1160</v>
      </c>
      <c r="X98" s="134">
        <v>0</v>
      </c>
      <c r="Y98" s="132">
        <v>6380000</v>
      </c>
      <c r="Z98" s="133">
        <v>0</v>
      </c>
      <c r="AA98" s="133">
        <v>0</v>
      </c>
      <c r="AB98" s="64"/>
      <c r="AC98" s="94"/>
    </row>
    <row r="99" spans="1:29" s="63" customFormat="1" ht="56.25" x14ac:dyDescent="0.3">
      <c r="A99" s="150">
        <v>77</v>
      </c>
      <c r="B99" s="62">
        <v>15</v>
      </c>
      <c r="C99" s="111" t="s">
        <v>34</v>
      </c>
      <c r="D99" s="112">
        <v>722117088</v>
      </c>
      <c r="E99" s="111" t="s">
        <v>250</v>
      </c>
      <c r="F99" s="144">
        <v>4893505</v>
      </c>
      <c r="G99" s="132">
        <v>4893505</v>
      </c>
      <c r="H99" s="133">
        <v>0</v>
      </c>
      <c r="I99" s="133">
        <v>0</v>
      </c>
      <c r="J99" s="133">
        <v>0</v>
      </c>
      <c r="K99" s="133">
        <v>0</v>
      </c>
      <c r="L99" s="133">
        <v>0</v>
      </c>
      <c r="M99" s="183">
        <v>0</v>
      </c>
      <c r="N99" s="133">
        <v>0</v>
      </c>
      <c r="O99" s="133">
        <v>0</v>
      </c>
      <c r="P99" s="133">
        <v>0</v>
      </c>
      <c r="Q99" s="133">
        <v>0</v>
      </c>
      <c r="R99" s="133">
        <v>0</v>
      </c>
      <c r="S99" s="133">
        <v>0</v>
      </c>
      <c r="T99" s="133">
        <v>0</v>
      </c>
      <c r="U99" s="133">
        <v>0</v>
      </c>
      <c r="V99" s="133">
        <v>0</v>
      </c>
      <c r="W99" s="133">
        <v>0</v>
      </c>
      <c r="X99" s="134">
        <v>0</v>
      </c>
      <c r="Y99" s="133">
        <v>0</v>
      </c>
      <c r="Z99" s="133">
        <v>0</v>
      </c>
      <c r="AA99" s="133">
        <v>0</v>
      </c>
      <c r="AB99" s="64"/>
      <c r="AC99" s="94"/>
    </row>
    <row r="100" spans="1:29" s="63" customFormat="1" ht="56.25" x14ac:dyDescent="0.3">
      <c r="A100" s="150">
        <v>78</v>
      </c>
      <c r="B100" s="62">
        <v>16</v>
      </c>
      <c r="C100" s="111" t="s">
        <v>34</v>
      </c>
      <c r="D100" s="112">
        <v>723141078</v>
      </c>
      <c r="E100" s="111" t="s">
        <v>251</v>
      </c>
      <c r="F100" s="144">
        <v>2044588.4</v>
      </c>
      <c r="G100" s="132">
        <v>551454.4</v>
      </c>
      <c r="H100" s="133">
        <v>0</v>
      </c>
      <c r="I100" s="133">
        <v>0</v>
      </c>
      <c r="J100" s="132">
        <v>739044</v>
      </c>
      <c r="K100" s="133">
        <v>0</v>
      </c>
      <c r="L100" s="132">
        <v>754090</v>
      </c>
      <c r="M100" s="183">
        <v>0</v>
      </c>
      <c r="N100" s="133">
        <v>0</v>
      </c>
      <c r="O100" s="133">
        <v>0</v>
      </c>
      <c r="P100" s="133">
        <v>0</v>
      </c>
      <c r="Q100" s="133">
        <v>0</v>
      </c>
      <c r="R100" s="133">
        <v>0</v>
      </c>
      <c r="S100" s="133">
        <v>0</v>
      </c>
      <c r="T100" s="133">
        <v>0</v>
      </c>
      <c r="U100" s="133">
        <v>0</v>
      </c>
      <c r="V100" s="133">
        <v>0</v>
      </c>
      <c r="W100" s="133">
        <v>0</v>
      </c>
      <c r="X100" s="134">
        <v>0</v>
      </c>
      <c r="Y100" s="133">
        <v>0</v>
      </c>
      <c r="Z100" s="133">
        <v>0</v>
      </c>
      <c r="AA100" s="133">
        <v>0</v>
      </c>
      <c r="AB100" s="64"/>
      <c r="AC100" s="94"/>
    </row>
    <row r="101" spans="1:29" s="63" customFormat="1" ht="56.25" x14ac:dyDescent="0.3">
      <c r="A101" s="150">
        <v>79</v>
      </c>
      <c r="B101" s="62">
        <v>17</v>
      </c>
      <c r="C101" s="111" t="s">
        <v>34</v>
      </c>
      <c r="D101" s="112">
        <v>726258419</v>
      </c>
      <c r="E101" s="111" t="s">
        <v>252</v>
      </c>
      <c r="F101" s="144">
        <v>9383000</v>
      </c>
      <c r="G101" s="133">
        <v>0</v>
      </c>
      <c r="H101" s="133">
        <v>0</v>
      </c>
      <c r="I101" s="133">
        <v>0</v>
      </c>
      <c r="J101" s="133">
        <v>0</v>
      </c>
      <c r="K101" s="133">
        <v>0</v>
      </c>
      <c r="L101" s="133">
        <v>0</v>
      </c>
      <c r="M101" s="183">
        <v>0</v>
      </c>
      <c r="N101" s="133">
        <v>0</v>
      </c>
      <c r="O101" s="133">
        <v>0</v>
      </c>
      <c r="P101" s="133">
        <v>0</v>
      </c>
      <c r="Q101" s="133">
        <v>0</v>
      </c>
      <c r="R101" s="133">
        <v>0</v>
      </c>
      <c r="S101" s="133">
        <v>0</v>
      </c>
      <c r="T101" s="133">
        <v>0</v>
      </c>
      <c r="U101" s="133">
        <v>0</v>
      </c>
      <c r="V101" s="133">
        <v>0</v>
      </c>
      <c r="W101" s="132">
        <v>1706</v>
      </c>
      <c r="X101" s="134">
        <v>0</v>
      </c>
      <c r="Y101" s="132">
        <v>9383000</v>
      </c>
      <c r="Z101" s="133">
        <v>0</v>
      </c>
      <c r="AA101" s="133">
        <v>0</v>
      </c>
      <c r="AB101" s="64"/>
      <c r="AC101" s="94"/>
    </row>
    <row r="102" spans="1:29" s="63" customFormat="1" ht="56.25" x14ac:dyDescent="0.3">
      <c r="A102" s="150">
        <v>80</v>
      </c>
      <c r="B102" s="62">
        <v>18</v>
      </c>
      <c r="C102" s="111" t="s">
        <v>34</v>
      </c>
      <c r="D102" s="112">
        <v>201541677</v>
      </c>
      <c r="E102" s="111" t="s">
        <v>253</v>
      </c>
      <c r="F102" s="144">
        <v>17415485.600000001</v>
      </c>
      <c r="G102" s="132">
        <v>2960165.6</v>
      </c>
      <c r="H102" s="132">
        <v>12232320</v>
      </c>
      <c r="I102" s="133">
        <v>0</v>
      </c>
      <c r="J102" s="133">
        <v>0</v>
      </c>
      <c r="K102" s="133">
        <v>0</v>
      </c>
      <c r="L102" s="133">
        <v>0</v>
      </c>
      <c r="M102" s="183">
        <v>0</v>
      </c>
      <c r="N102" s="133">
        <v>0</v>
      </c>
      <c r="O102" s="133">
        <v>0</v>
      </c>
      <c r="P102" s="133">
        <v>0</v>
      </c>
      <c r="Q102" s="133">
        <v>0</v>
      </c>
      <c r="R102" s="133">
        <v>0</v>
      </c>
      <c r="S102" s="132">
        <v>390</v>
      </c>
      <c r="T102" s="132">
        <v>2223000</v>
      </c>
      <c r="U102" s="133">
        <v>0</v>
      </c>
      <c r="V102" s="133">
        <v>0</v>
      </c>
      <c r="W102" s="133">
        <v>0</v>
      </c>
      <c r="X102" s="134">
        <v>0</v>
      </c>
      <c r="Y102" s="133">
        <v>0</v>
      </c>
      <c r="Z102" s="133">
        <v>0</v>
      </c>
      <c r="AA102" s="133">
        <v>0</v>
      </c>
      <c r="AB102" s="64"/>
      <c r="AC102" s="94"/>
    </row>
    <row r="103" spans="1:29" s="63" customFormat="1" ht="56.25" x14ac:dyDescent="0.3">
      <c r="A103" s="150">
        <v>81</v>
      </c>
      <c r="B103" s="62">
        <v>19</v>
      </c>
      <c r="C103" s="111" t="s">
        <v>34</v>
      </c>
      <c r="D103" s="112">
        <v>723137435</v>
      </c>
      <c r="E103" s="111" t="s">
        <v>254</v>
      </c>
      <c r="F103" s="144">
        <v>2359800</v>
      </c>
      <c r="G103" s="133">
        <v>0</v>
      </c>
      <c r="H103" s="133">
        <v>0</v>
      </c>
      <c r="I103" s="133">
        <v>0</v>
      </c>
      <c r="J103" s="133">
        <v>0</v>
      </c>
      <c r="K103" s="133">
        <v>0</v>
      </c>
      <c r="L103" s="133">
        <v>0</v>
      </c>
      <c r="M103" s="183">
        <v>0</v>
      </c>
      <c r="N103" s="133">
        <v>0</v>
      </c>
      <c r="O103" s="133">
        <v>0</v>
      </c>
      <c r="P103" s="133">
        <v>0</v>
      </c>
      <c r="Q103" s="133">
        <v>0</v>
      </c>
      <c r="R103" s="133">
        <v>0</v>
      </c>
      <c r="S103" s="132">
        <v>414</v>
      </c>
      <c r="T103" s="132">
        <v>2359800</v>
      </c>
      <c r="U103" s="133">
        <v>0</v>
      </c>
      <c r="V103" s="133">
        <v>0</v>
      </c>
      <c r="W103" s="133">
        <v>0</v>
      </c>
      <c r="X103" s="134">
        <v>0</v>
      </c>
      <c r="Y103" s="133">
        <v>0</v>
      </c>
      <c r="Z103" s="133">
        <v>0</v>
      </c>
      <c r="AA103" s="133">
        <v>0</v>
      </c>
      <c r="AB103" s="64"/>
      <c r="AC103" s="94"/>
    </row>
    <row r="104" spans="1:29" s="63" customFormat="1" ht="56.25" x14ac:dyDescent="0.3">
      <c r="A104" s="150">
        <v>82</v>
      </c>
      <c r="B104" s="62">
        <v>20</v>
      </c>
      <c r="C104" s="111" t="s">
        <v>34</v>
      </c>
      <c r="D104" s="112">
        <v>721610360</v>
      </c>
      <c r="E104" s="111" t="s">
        <v>255</v>
      </c>
      <c r="F104" s="144">
        <v>4645500</v>
      </c>
      <c r="G104" s="133">
        <v>0</v>
      </c>
      <c r="H104" s="133">
        <v>0</v>
      </c>
      <c r="I104" s="133">
        <v>0</v>
      </c>
      <c r="J104" s="133">
        <v>0</v>
      </c>
      <c r="K104" s="133">
        <v>0</v>
      </c>
      <c r="L104" s="133">
        <v>0</v>
      </c>
      <c r="M104" s="183">
        <v>0</v>
      </c>
      <c r="N104" s="133">
        <v>0</v>
      </c>
      <c r="O104" s="133">
        <v>0</v>
      </c>
      <c r="P104" s="133">
        <v>0</v>
      </c>
      <c r="Q104" s="133">
        <v>0</v>
      </c>
      <c r="R104" s="133">
        <v>0</v>
      </c>
      <c r="S104" s="132">
        <v>815</v>
      </c>
      <c r="T104" s="132">
        <v>4645500</v>
      </c>
      <c r="U104" s="133">
        <v>0</v>
      </c>
      <c r="V104" s="133">
        <v>0</v>
      </c>
      <c r="W104" s="133">
        <v>0</v>
      </c>
      <c r="X104" s="134">
        <v>0</v>
      </c>
      <c r="Y104" s="133">
        <v>0</v>
      </c>
      <c r="Z104" s="133">
        <v>0</v>
      </c>
      <c r="AA104" s="133">
        <v>0</v>
      </c>
      <c r="AB104" s="64"/>
      <c r="AC104" s="94"/>
    </row>
    <row r="105" spans="1:29" s="63" customFormat="1" ht="56.25" x14ac:dyDescent="0.3">
      <c r="A105" s="150">
        <v>83</v>
      </c>
      <c r="B105" s="62">
        <v>21</v>
      </c>
      <c r="C105" s="111" t="s">
        <v>34</v>
      </c>
      <c r="D105" s="112">
        <v>722892256</v>
      </c>
      <c r="E105" s="111" t="s">
        <v>256</v>
      </c>
      <c r="F105" s="144">
        <v>2964000</v>
      </c>
      <c r="G105" s="133">
        <v>0</v>
      </c>
      <c r="H105" s="133">
        <v>0</v>
      </c>
      <c r="I105" s="133">
        <v>0</v>
      </c>
      <c r="J105" s="133">
        <v>0</v>
      </c>
      <c r="K105" s="133">
        <v>0</v>
      </c>
      <c r="L105" s="133">
        <v>0</v>
      </c>
      <c r="M105" s="183">
        <v>0</v>
      </c>
      <c r="N105" s="133">
        <v>0</v>
      </c>
      <c r="O105" s="133">
        <v>0</v>
      </c>
      <c r="P105" s="133">
        <v>0</v>
      </c>
      <c r="Q105" s="133">
        <v>0</v>
      </c>
      <c r="R105" s="133">
        <v>0</v>
      </c>
      <c r="S105" s="132">
        <v>520</v>
      </c>
      <c r="T105" s="132">
        <v>2964000</v>
      </c>
      <c r="U105" s="133">
        <v>0</v>
      </c>
      <c r="V105" s="133">
        <v>0</v>
      </c>
      <c r="W105" s="133">
        <v>0</v>
      </c>
      <c r="X105" s="134">
        <v>0</v>
      </c>
      <c r="Y105" s="133">
        <v>0</v>
      </c>
      <c r="Z105" s="133">
        <v>0</v>
      </c>
      <c r="AA105" s="133">
        <v>0</v>
      </c>
      <c r="AB105" s="64"/>
      <c r="AC105" s="94"/>
    </row>
    <row r="106" spans="1:29" s="63" customFormat="1" ht="56.25" x14ac:dyDescent="0.3">
      <c r="A106" s="150">
        <v>84</v>
      </c>
      <c r="B106" s="62">
        <v>22</v>
      </c>
      <c r="C106" s="111" t="s">
        <v>34</v>
      </c>
      <c r="D106" s="112">
        <v>723139114</v>
      </c>
      <c r="E106" s="111" t="s">
        <v>257</v>
      </c>
      <c r="F106" s="144">
        <v>3192000</v>
      </c>
      <c r="G106" s="133">
        <v>0</v>
      </c>
      <c r="H106" s="133">
        <v>0</v>
      </c>
      <c r="I106" s="133">
        <v>0</v>
      </c>
      <c r="J106" s="133">
        <v>0</v>
      </c>
      <c r="K106" s="133">
        <v>0</v>
      </c>
      <c r="L106" s="133">
        <v>0</v>
      </c>
      <c r="M106" s="183">
        <v>0</v>
      </c>
      <c r="N106" s="133">
        <v>0</v>
      </c>
      <c r="O106" s="133">
        <v>0</v>
      </c>
      <c r="P106" s="133">
        <v>0</v>
      </c>
      <c r="Q106" s="133">
        <v>0</v>
      </c>
      <c r="R106" s="133">
        <v>0</v>
      </c>
      <c r="S106" s="132">
        <v>560</v>
      </c>
      <c r="T106" s="132">
        <v>3192000</v>
      </c>
      <c r="U106" s="133">
        <v>0</v>
      </c>
      <c r="V106" s="133">
        <v>0</v>
      </c>
      <c r="W106" s="133">
        <v>0</v>
      </c>
      <c r="X106" s="134">
        <v>0</v>
      </c>
      <c r="Y106" s="133">
        <v>0</v>
      </c>
      <c r="Z106" s="133">
        <v>0</v>
      </c>
      <c r="AA106" s="133">
        <v>0</v>
      </c>
      <c r="AB106" s="64"/>
      <c r="AC106" s="94"/>
    </row>
    <row r="107" spans="1:29" s="63" customFormat="1" ht="56.25" x14ac:dyDescent="0.3">
      <c r="A107" s="150">
        <v>85</v>
      </c>
      <c r="B107" s="62">
        <v>23</v>
      </c>
      <c r="C107" s="111" t="s">
        <v>34</v>
      </c>
      <c r="D107" s="112">
        <v>724920990</v>
      </c>
      <c r="E107" s="111" t="s">
        <v>258</v>
      </c>
      <c r="F107" s="144">
        <v>5978500</v>
      </c>
      <c r="G107" s="133">
        <v>0</v>
      </c>
      <c r="H107" s="133">
        <v>0</v>
      </c>
      <c r="I107" s="133">
        <v>0</v>
      </c>
      <c r="J107" s="133">
        <v>0</v>
      </c>
      <c r="K107" s="133">
        <v>0</v>
      </c>
      <c r="L107" s="133">
        <v>0</v>
      </c>
      <c r="M107" s="183">
        <v>0</v>
      </c>
      <c r="N107" s="133">
        <v>0</v>
      </c>
      <c r="O107" s="133">
        <v>0</v>
      </c>
      <c r="P107" s="133">
        <v>0</v>
      </c>
      <c r="Q107" s="133">
        <v>0</v>
      </c>
      <c r="R107" s="133">
        <v>0</v>
      </c>
      <c r="S107" s="133">
        <v>0</v>
      </c>
      <c r="T107" s="133">
        <v>0</v>
      </c>
      <c r="U107" s="133">
        <v>0</v>
      </c>
      <c r="V107" s="133">
        <v>0</v>
      </c>
      <c r="W107" s="132">
        <v>1087</v>
      </c>
      <c r="X107" s="134">
        <v>0</v>
      </c>
      <c r="Y107" s="132">
        <v>5978500</v>
      </c>
      <c r="Z107" s="133">
        <v>0</v>
      </c>
      <c r="AA107" s="133">
        <v>0</v>
      </c>
      <c r="AB107" s="64"/>
      <c r="AC107" s="94"/>
    </row>
    <row r="108" spans="1:29" s="63" customFormat="1" ht="56.25" x14ac:dyDescent="0.3">
      <c r="A108" s="150">
        <v>86</v>
      </c>
      <c r="B108" s="62">
        <v>24</v>
      </c>
      <c r="C108" s="111" t="s">
        <v>34</v>
      </c>
      <c r="D108" s="112">
        <v>721613283</v>
      </c>
      <c r="E108" s="111" t="s">
        <v>259</v>
      </c>
      <c r="F108" s="144">
        <v>20761980</v>
      </c>
      <c r="G108" s="133">
        <v>0</v>
      </c>
      <c r="H108" s="132">
        <v>8964480</v>
      </c>
      <c r="I108" s="133">
        <v>0</v>
      </c>
      <c r="J108" s="133">
        <v>0</v>
      </c>
      <c r="K108" s="133">
        <v>0</v>
      </c>
      <c r="L108" s="133">
        <v>0</v>
      </c>
      <c r="M108" s="183">
        <v>0</v>
      </c>
      <c r="N108" s="133">
        <v>0</v>
      </c>
      <c r="O108" s="133">
        <v>0</v>
      </c>
      <c r="P108" s="133">
        <v>0</v>
      </c>
      <c r="Q108" s="133">
        <v>0</v>
      </c>
      <c r="R108" s="133">
        <v>0</v>
      </c>
      <c r="S108" s="133">
        <v>0</v>
      </c>
      <c r="T108" s="133">
        <v>0</v>
      </c>
      <c r="U108" s="133">
        <v>0</v>
      </c>
      <c r="V108" s="133">
        <v>0</v>
      </c>
      <c r="W108" s="132">
        <v>2145</v>
      </c>
      <c r="X108" s="134">
        <v>0</v>
      </c>
      <c r="Y108" s="132">
        <v>11797500</v>
      </c>
      <c r="Z108" s="133">
        <v>0</v>
      </c>
      <c r="AA108" s="133">
        <v>0</v>
      </c>
      <c r="AB108" s="64"/>
      <c r="AC108" s="94"/>
    </row>
    <row r="109" spans="1:29" s="63" customFormat="1" ht="56.25" x14ac:dyDescent="0.3">
      <c r="A109" s="150">
        <v>87</v>
      </c>
      <c r="B109" s="62">
        <v>25</v>
      </c>
      <c r="C109" s="111" t="s">
        <v>34</v>
      </c>
      <c r="D109" s="112">
        <v>723862869</v>
      </c>
      <c r="E109" s="111" t="s">
        <v>260</v>
      </c>
      <c r="F109" s="144">
        <v>2711500</v>
      </c>
      <c r="G109" s="133">
        <v>0</v>
      </c>
      <c r="H109" s="133">
        <v>0</v>
      </c>
      <c r="I109" s="133">
        <v>0</v>
      </c>
      <c r="J109" s="133">
        <v>0</v>
      </c>
      <c r="K109" s="133">
        <v>0</v>
      </c>
      <c r="L109" s="133">
        <v>0</v>
      </c>
      <c r="M109" s="183">
        <v>0</v>
      </c>
      <c r="N109" s="133">
        <v>0</v>
      </c>
      <c r="O109" s="133">
        <v>0</v>
      </c>
      <c r="P109" s="133">
        <v>0</v>
      </c>
      <c r="Q109" s="133">
        <v>0</v>
      </c>
      <c r="R109" s="133">
        <v>0</v>
      </c>
      <c r="S109" s="133">
        <v>0</v>
      </c>
      <c r="T109" s="133">
        <v>0</v>
      </c>
      <c r="U109" s="133">
        <v>0</v>
      </c>
      <c r="V109" s="133">
        <v>0</v>
      </c>
      <c r="W109" s="132">
        <v>493</v>
      </c>
      <c r="X109" s="134">
        <v>0</v>
      </c>
      <c r="Y109" s="132">
        <v>2711500</v>
      </c>
      <c r="Z109" s="133">
        <v>0</v>
      </c>
      <c r="AA109" s="133">
        <v>0</v>
      </c>
      <c r="AB109" s="64"/>
      <c r="AC109" s="94"/>
    </row>
    <row r="110" spans="1:29" s="63" customFormat="1" ht="75" x14ac:dyDescent="0.3">
      <c r="A110" s="150">
        <v>88</v>
      </c>
      <c r="B110" s="62">
        <v>26</v>
      </c>
      <c r="C110" s="111" t="s">
        <v>34</v>
      </c>
      <c r="D110" s="112">
        <v>723127265</v>
      </c>
      <c r="E110" s="111" t="s">
        <v>261</v>
      </c>
      <c r="F110" s="144">
        <v>1647300</v>
      </c>
      <c r="G110" s="133">
        <v>0</v>
      </c>
      <c r="H110" s="133">
        <v>0</v>
      </c>
      <c r="I110" s="133">
        <v>0</v>
      </c>
      <c r="J110" s="133">
        <v>0</v>
      </c>
      <c r="K110" s="133">
        <v>0</v>
      </c>
      <c r="L110" s="133">
        <v>0</v>
      </c>
      <c r="M110" s="183">
        <v>0</v>
      </c>
      <c r="N110" s="133">
        <v>0</v>
      </c>
      <c r="O110" s="133">
        <v>0</v>
      </c>
      <c r="P110" s="133">
        <v>0</v>
      </c>
      <c r="Q110" s="133">
        <v>0</v>
      </c>
      <c r="R110" s="133">
        <v>0</v>
      </c>
      <c r="S110" s="132">
        <v>289</v>
      </c>
      <c r="T110" s="132">
        <v>1647300</v>
      </c>
      <c r="U110" s="133">
        <v>0</v>
      </c>
      <c r="V110" s="133">
        <v>0</v>
      </c>
      <c r="W110" s="133">
        <v>0</v>
      </c>
      <c r="X110" s="134">
        <v>0</v>
      </c>
      <c r="Y110" s="133">
        <v>0</v>
      </c>
      <c r="Z110" s="133">
        <v>0</v>
      </c>
      <c r="AA110" s="133">
        <v>0</v>
      </c>
      <c r="AB110" s="64"/>
      <c r="AC110" s="94"/>
    </row>
    <row r="111" spans="1:29" s="63" customFormat="1" ht="75" x14ac:dyDescent="0.3">
      <c r="A111" s="150">
        <v>89</v>
      </c>
      <c r="B111" s="62">
        <v>27</v>
      </c>
      <c r="C111" s="111" t="s">
        <v>34</v>
      </c>
      <c r="D111" s="112">
        <v>736619115</v>
      </c>
      <c r="E111" s="111" t="s">
        <v>262</v>
      </c>
      <c r="F111" s="144">
        <v>4114000</v>
      </c>
      <c r="G111" s="133">
        <v>0</v>
      </c>
      <c r="H111" s="133">
        <v>0</v>
      </c>
      <c r="I111" s="133">
        <v>0</v>
      </c>
      <c r="J111" s="133">
        <v>0</v>
      </c>
      <c r="K111" s="133">
        <v>0</v>
      </c>
      <c r="L111" s="133">
        <v>0</v>
      </c>
      <c r="M111" s="183">
        <v>0</v>
      </c>
      <c r="N111" s="133">
        <v>0</v>
      </c>
      <c r="O111" s="133">
        <v>0</v>
      </c>
      <c r="P111" s="133">
        <v>0</v>
      </c>
      <c r="Q111" s="133">
        <v>0</v>
      </c>
      <c r="R111" s="133">
        <v>0</v>
      </c>
      <c r="S111" s="133">
        <v>0</v>
      </c>
      <c r="T111" s="133">
        <v>0</v>
      </c>
      <c r="U111" s="133">
        <v>0</v>
      </c>
      <c r="V111" s="133">
        <v>0</v>
      </c>
      <c r="W111" s="132">
        <v>748</v>
      </c>
      <c r="X111" s="134">
        <v>0</v>
      </c>
      <c r="Y111" s="132">
        <v>4114000</v>
      </c>
      <c r="Z111" s="133">
        <v>0</v>
      </c>
      <c r="AA111" s="133">
        <v>0</v>
      </c>
      <c r="AB111" s="64"/>
      <c r="AC111" s="94"/>
    </row>
    <row r="112" spans="1:29" s="63" customFormat="1" ht="47.25" customHeight="1" x14ac:dyDescent="0.25">
      <c r="A112" s="150">
        <v>90</v>
      </c>
      <c r="B112" s="123">
        <v>28</v>
      </c>
      <c r="C112" s="122" t="s">
        <v>34</v>
      </c>
      <c r="D112" s="122">
        <v>723138423</v>
      </c>
      <c r="E112" s="122" t="s">
        <v>263</v>
      </c>
      <c r="F112" s="144">
        <v>2907000</v>
      </c>
      <c r="G112" s="133">
        <v>0</v>
      </c>
      <c r="H112" s="133">
        <v>0</v>
      </c>
      <c r="I112" s="133">
        <v>0</v>
      </c>
      <c r="J112" s="133">
        <v>0</v>
      </c>
      <c r="K112" s="133">
        <v>0</v>
      </c>
      <c r="L112" s="133">
        <v>0</v>
      </c>
      <c r="M112" s="183">
        <v>0</v>
      </c>
      <c r="N112" s="133">
        <v>0</v>
      </c>
      <c r="O112" s="133">
        <v>0</v>
      </c>
      <c r="P112" s="133">
        <v>0</v>
      </c>
      <c r="Q112" s="133">
        <v>0</v>
      </c>
      <c r="R112" s="133">
        <v>0</v>
      </c>
      <c r="S112" s="132">
        <v>510</v>
      </c>
      <c r="T112" s="132">
        <v>2907000</v>
      </c>
      <c r="U112" s="133">
        <v>0</v>
      </c>
      <c r="V112" s="133">
        <v>0</v>
      </c>
      <c r="W112" s="133">
        <v>0</v>
      </c>
      <c r="X112" s="134">
        <v>0</v>
      </c>
      <c r="Y112" s="133">
        <v>0</v>
      </c>
      <c r="Z112" s="133">
        <v>0</v>
      </c>
      <c r="AA112" s="133">
        <v>0</v>
      </c>
      <c r="AB112" s="64"/>
      <c r="AC112" s="94"/>
    </row>
    <row r="113" spans="1:29" s="63" customFormat="1" ht="56.25" x14ac:dyDescent="0.3">
      <c r="A113" s="150">
        <v>91</v>
      </c>
      <c r="B113" s="62">
        <v>29</v>
      </c>
      <c r="C113" s="111" t="s">
        <v>34</v>
      </c>
      <c r="D113" s="112">
        <v>724295068</v>
      </c>
      <c r="E113" s="111" t="s">
        <v>264</v>
      </c>
      <c r="F113" s="144">
        <v>5118600</v>
      </c>
      <c r="G113" s="133">
        <v>0</v>
      </c>
      <c r="H113" s="133">
        <v>0</v>
      </c>
      <c r="I113" s="133">
        <v>0</v>
      </c>
      <c r="J113" s="133">
        <v>0</v>
      </c>
      <c r="K113" s="133">
        <v>0</v>
      </c>
      <c r="L113" s="133">
        <v>0</v>
      </c>
      <c r="M113" s="183">
        <v>0</v>
      </c>
      <c r="N113" s="133">
        <v>0</v>
      </c>
      <c r="O113" s="133">
        <v>0</v>
      </c>
      <c r="P113" s="133">
        <v>0</v>
      </c>
      <c r="Q113" s="133">
        <v>0</v>
      </c>
      <c r="R113" s="133">
        <v>0</v>
      </c>
      <c r="S113" s="132">
        <v>898</v>
      </c>
      <c r="T113" s="132">
        <v>5118600</v>
      </c>
      <c r="U113" s="133">
        <v>0</v>
      </c>
      <c r="V113" s="133">
        <v>0</v>
      </c>
      <c r="W113" s="133">
        <v>0</v>
      </c>
      <c r="X113" s="134">
        <v>0</v>
      </c>
      <c r="Y113" s="133">
        <v>0</v>
      </c>
      <c r="Z113" s="133">
        <v>0</v>
      </c>
      <c r="AA113" s="133">
        <v>0</v>
      </c>
      <c r="AB113" s="64"/>
      <c r="AC113" s="94"/>
    </row>
    <row r="114" spans="1:29" s="63" customFormat="1" ht="56.25" x14ac:dyDescent="0.3">
      <c r="A114" s="150">
        <v>92</v>
      </c>
      <c r="B114" s="62">
        <v>30</v>
      </c>
      <c r="C114" s="111" t="s">
        <v>34</v>
      </c>
      <c r="D114" s="112">
        <v>727286615</v>
      </c>
      <c r="E114" s="111" t="s">
        <v>265</v>
      </c>
      <c r="F114" s="144">
        <v>7067700</v>
      </c>
      <c r="G114" s="133">
        <v>0</v>
      </c>
      <c r="H114" s="132">
        <v>4029600</v>
      </c>
      <c r="I114" s="133">
        <v>0</v>
      </c>
      <c r="J114" s="133">
        <v>0</v>
      </c>
      <c r="K114" s="133">
        <v>0</v>
      </c>
      <c r="L114" s="133">
        <v>0</v>
      </c>
      <c r="M114" s="183">
        <v>0</v>
      </c>
      <c r="N114" s="133">
        <v>0</v>
      </c>
      <c r="O114" s="133">
        <v>0</v>
      </c>
      <c r="P114" s="133">
        <v>0</v>
      </c>
      <c r="Q114" s="133">
        <v>0</v>
      </c>
      <c r="R114" s="133">
        <v>0</v>
      </c>
      <c r="S114" s="132">
        <v>533</v>
      </c>
      <c r="T114" s="132">
        <v>3038100</v>
      </c>
      <c r="U114" s="133">
        <v>0</v>
      </c>
      <c r="V114" s="133">
        <v>0</v>
      </c>
      <c r="W114" s="133">
        <v>0</v>
      </c>
      <c r="X114" s="134">
        <v>0</v>
      </c>
      <c r="Y114" s="133">
        <v>0</v>
      </c>
      <c r="Z114" s="133">
        <v>0</v>
      </c>
      <c r="AA114" s="133">
        <v>0</v>
      </c>
      <c r="AB114" s="64"/>
      <c r="AC114" s="94"/>
    </row>
    <row r="115" spans="1:29" s="63" customFormat="1" ht="56.25" x14ac:dyDescent="0.3">
      <c r="A115" s="150">
        <v>93</v>
      </c>
      <c r="B115" s="62">
        <v>31</v>
      </c>
      <c r="C115" s="111" t="s">
        <v>34</v>
      </c>
      <c r="D115" s="112">
        <v>724063225</v>
      </c>
      <c r="E115" s="111" t="s">
        <v>266</v>
      </c>
      <c r="F115" s="144">
        <v>15427500</v>
      </c>
      <c r="G115" s="133">
        <v>0</v>
      </c>
      <c r="H115" s="133">
        <v>0</v>
      </c>
      <c r="I115" s="133">
        <v>0</v>
      </c>
      <c r="J115" s="133">
        <v>0</v>
      </c>
      <c r="K115" s="133">
        <v>0</v>
      </c>
      <c r="L115" s="133">
        <v>0</v>
      </c>
      <c r="M115" s="183">
        <v>0</v>
      </c>
      <c r="N115" s="133">
        <v>0</v>
      </c>
      <c r="O115" s="133">
        <v>0</v>
      </c>
      <c r="P115" s="133">
        <v>0</v>
      </c>
      <c r="Q115" s="133">
        <v>0</v>
      </c>
      <c r="R115" s="133">
        <v>0</v>
      </c>
      <c r="S115" s="133">
        <v>0</v>
      </c>
      <c r="T115" s="133">
        <v>0</v>
      </c>
      <c r="U115" s="133">
        <v>0</v>
      </c>
      <c r="V115" s="133">
        <v>0</v>
      </c>
      <c r="W115" s="132">
        <v>2805</v>
      </c>
      <c r="X115" s="134">
        <v>0</v>
      </c>
      <c r="Y115" s="132">
        <v>15427500</v>
      </c>
      <c r="Z115" s="133">
        <v>0</v>
      </c>
      <c r="AA115" s="133">
        <v>0</v>
      </c>
      <c r="AB115" s="64"/>
      <c r="AC115" s="94"/>
    </row>
    <row r="116" spans="1:29" s="63" customFormat="1" ht="56.25" x14ac:dyDescent="0.3">
      <c r="A116" s="150">
        <v>94</v>
      </c>
      <c r="B116" s="62">
        <v>32</v>
      </c>
      <c r="C116" s="111" t="s">
        <v>34</v>
      </c>
      <c r="D116" s="112">
        <v>725357911</v>
      </c>
      <c r="E116" s="111" t="s">
        <v>267</v>
      </c>
      <c r="F116" s="144">
        <v>8564960</v>
      </c>
      <c r="G116" s="133">
        <v>0</v>
      </c>
      <c r="H116" s="133">
        <v>0</v>
      </c>
      <c r="I116" s="133">
        <v>0</v>
      </c>
      <c r="J116" s="133">
        <v>0</v>
      </c>
      <c r="K116" s="133">
        <v>0</v>
      </c>
      <c r="L116" s="133">
        <v>0</v>
      </c>
      <c r="M116" s="183">
        <v>0</v>
      </c>
      <c r="N116" s="133">
        <v>0</v>
      </c>
      <c r="O116" s="133">
        <v>0</v>
      </c>
      <c r="P116" s="133">
        <v>0</v>
      </c>
      <c r="Q116" s="133">
        <v>0</v>
      </c>
      <c r="R116" s="133">
        <v>0</v>
      </c>
      <c r="S116" s="133">
        <v>0</v>
      </c>
      <c r="T116" s="133">
        <v>0</v>
      </c>
      <c r="U116" s="132">
        <v>1990</v>
      </c>
      <c r="V116" s="132">
        <v>8564960</v>
      </c>
      <c r="W116" s="133">
        <v>0</v>
      </c>
      <c r="X116" s="134">
        <v>0</v>
      </c>
      <c r="Y116" s="133">
        <v>0</v>
      </c>
      <c r="Z116" s="133">
        <v>0</v>
      </c>
      <c r="AA116" s="133">
        <v>0</v>
      </c>
      <c r="AB116" s="64"/>
      <c r="AC116" s="94"/>
    </row>
    <row r="117" spans="1:29" s="63" customFormat="1" ht="56.25" x14ac:dyDescent="0.3">
      <c r="A117" s="150">
        <v>95</v>
      </c>
      <c r="B117" s="62">
        <v>33</v>
      </c>
      <c r="C117" s="111" t="s">
        <v>34</v>
      </c>
      <c r="D117" s="112">
        <v>727125966</v>
      </c>
      <c r="E117" s="111" t="s">
        <v>268</v>
      </c>
      <c r="F117" s="144">
        <v>3767700</v>
      </c>
      <c r="G117" s="133">
        <v>0</v>
      </c>
      <c r="H117" s="133">
        <v>0</v>
      </c>
      <c r="I117" s="133">
        <v>0</v>
      </c>
      <c r="J117" s="133">
        <v>0</v>
      </c>
      <c r="K117" s="133">
        <v>0</v>
      </c>
      <c r="L117" s="133">
        <v>0</v>
      </c>
      <c r="M117" s="183">
        <v>0</v>
      </c>
      <c r="N117" s="133">
        <v>0</v>
      </c>
      <c r="O117" s="133">
        <v>0</v>
      </c>
      <c r="P117" s="133">
        <v>0</v>
      </c>
      <c r="Q117" s="133">
        <v>0</v>
      </c>
      <c r="R117" s="133">
        <v>0</v>
      </c>
      <c r="S117" s="132">
        <v>661</v>
      </c>
      <c r="T117" s="132">
        <v>3767700</v>
      </c>
      <c r="U117" s="133">
        <v>0</v>
      </c>
      <c r="V117" s="133">
        <v>0</v>
      </c>
      <c r="W117" s="133">
        <v>0</v>
      </c>
      <c r="X117" s="134">
        <v>0</v>
      </c>
      <c r="Y117" s="133">
        <v>0</v>
      </c>
      <c r="Z117" s="133">
        <v>0</v>
      </c>
      <c r="AA117" s="133">
        <v>0</v>
      </c>
      <c r="AB117" s="64"/>
      <c r="AC117" s="94"/>
    </row>
    <row r="118" spans="1:29" s="63" customFormat="1" ht="56.25" x14ac:dyDescent="0.3">
      <c r="A118" s="150">
        <v>96</v>
      </c>
      <c r="B118" s="62">
        <v>34</v>
      </c>
      <c r="C118" s="111" t="s">
        <v>34</v>
      </c>
      <c r="D118" s="112">
        <v>723138104</v>
      </c>
      <c r="E118" s="111" t="s">
        <v>269</v>
      </c>
      <c r="F118" s="144">
        <v>7051853.2000000002</v>
      </c>
      <c r="G118" s="132">
        <v>7051853.2000000002</v>
      </c>
      <c r="H118" s="133">
        <v>0</v>
      </c>
      <c r="I118" s="133">
        <v>0</v>
      </c>
      <c r="J118" s="133">
        <v>0</v>
      </c>
      <c r="K118" s="133">
        <v>0</v>
      </c>
      <c r="L118" s="133">
        <v>0</v>
      </c>
      <c r="M118" s="183">
        <v>0</v>
      </c>
      <c r="N118" s="133">
        <v>0</v>
      </c>
      <c r="O118" s="133">
        <v>0</v>
      </c>
      <c r="P118" s="133">
        <v>0</v>
      </c>
      <c r="Q118" s="133">
        <v>0</v>
      </c>
      <c r="R118" s="133">
        <v>0</v>
      </c>
      <c r="S118" s="133">
        <v>0</v>
      </c>
      <c r="T118" s="133">
        <v>0</v>
      </c>
      <c r="U118" s="133">
        <v>0</v>
      </c>
      <c r="V118" s="133">
        <v>0</v>
      </c>
      <c r="W118" s="133">
        <v>0</v>
      </c>
      <c r="X118" s="134">
        <v>0</v>
      </c>
      <c r="Y118" s="133">
        <v>0</v>
      </c>
      <c r="Z118" s="133">
        <v>0</v>
      </c>
      <c r="AA118" s="133">
        <v>0</v>
      </c>
      <c r="AB118" s="64"/>
      <c r="AC118" s="94"/>
    </row>
    <row r="119" spans="1:29" s="63" customFormat="1" ht="56.25" x14ac:dyDescent="0.3">
      <c r="A119" s="150">
        <v>97</v>
      </c>
      <c r="B119" s="62">
        <v>35</v>
      </c>
      <c r="C119" s="111" t="s">
        <v>34</v>
      </c>
      <c r="D119" s="112">
        <v>721108873</v>
      </c>
      <c r="E119" s="111" t="s">
        <v>270</v>
      </c>
      <c r="F119" s="144">
        <v>14318470.6</v>
      </c>
      <c r="G119" s="132">
        <v>2537470.6</v>
      </c>
      <c r="H119" s="133">
        <v>0</v>
      </c>
      <c r="I119" s="133">
        <v>0</v>
      </c>
      <c r="J119" s="133">
        <v>0</v>
      </c>
      <c r="K119" s="133">
        <v>0</v>
      </c>
      <c r="L119" s="133">
        <v>0</v>
      </c>
      <c r="M119" s="183">
        <v>0</v>
      </c>
      <c r="N119" s="133">
        <v>0</v>
      </c>
      <c r="O119" s="133">
        <v>0</v>
      </c>
      <c r="P119" s="133">
        <v>0</v>
      </c>
      <c r="Q119" s="133">
        <v>0</v>
      </c>
      <c r="R119" s="133">
        <v>0</v>
      </c>
      <c r="S119" s="133">
        <v>0</v>
      </c>
      <c r="T119" s="133">
        <v>0</v>
      </c>
      <c r="U119" s="133">
        <v>0</v>
      </c>
      <c r="V119" s="133">
        <v>0</v>
      </c>
      <c r="W119" s="132">
        <v>2142</v>
      </c>
      <c r="X119" s="134">
        <v>0</v>
      </c>
      <c r="Y119" s="132">
        <v>11781000</v>
      </c>
      <c r="Z119" s="133">
        <v>0</v>
      </c>
      <c r="AA119" s="133">
        <v>0</v>
      </c>
      <c r="AB119" s="64"/>
      <c r="AC119" s="94"/>
    </row>
    <row r="120" spans="1:29" s="63" customFormat="1" ht="56.25" x14ac:dyDescent="0.3">
      <c r="A120" s="150">
        <v>98</v>
      </c>
      <c r="B120" s="62">
        <v>36</v>
      </c>
      <c r="C120" s="111" t="s">
        <v>34</v>
      </c>
      <c r="D120" s="112">
        <v>721616671</v>
      </c>
      <c r="E120" s="111" t="s">
        <v>271</v>
      </c>
      <c r="F120" s="144">
        <v>14577012.4</v>
      </c>
      <c r="G120" s="132">
        <v>2496808.2000000002</v>
      </c>
      <c r="H120" s="132">
        <v>9268080</v>
      </c>
      <c r="I120" s="133">
        <v>0</v>
      </c>
      <c r="J120" s="132">
        <v>1259112</v>
      </c>
      <c r="K120" s="133">
        <v>0</v>
      </c>
      <c r="L120" s="132">
        <v>1553012.2</v>
      </c>
      <c r="M120" s="183">
        <v>0</v>
      </c>
      <c r="N120" s="133">
        <v>0</v>
      </c>
      <c r="O120" s="133">
        <v>0</v>
      </c>
      <c r="P120" s="133">
        <v>0</v>
      </c>
      <c r="Q120" s="133">
        <v>0</v>
      </c>
      <c r="R120" s="133">
        <v>0</v>
      </c>
      <c r="S120" s="133">
        <v>0</v>
      </c>
      <c r="T120" s="133">
        <v>0</v>
      </c>
      <c r="U120" s="133">
        <v>0</v>
      </c>
      <c r="V120" s="133">
        <v>0</v>
      </c>
      <c r="W120" s="133">
        <v>0</v>
      </c>
      <c r="X120" s="134">
        <v>0</v>
      </c>
      <c r="Y120" s="133">
        <v>0</v>
      </c>
      <c r="Z120" s="133">
        <v>0</v>
      </c>
      <c r="AA120" s="133">
        <v>0</v>
      </c>
      <c r="AB120" s="64"/>
      <c r="AC120" s="94"/>
    </row>
    <row r="121" spans="1:29" s="63" customFormat="1" ht="56.25" x14ac:dyDescent="0.3">
      <c r="A121" s="150">
        <v>99</v>
      </c>
      <c r="B121" s="62">
        <v>37</v>
      </c>
      <c r="C121" s="111" t="s">
        <v>34</v>
      </c>
      <c r="D121" s="112">
        <v>48398306</v>
      </c>
      <c r="E121" s="111" t="s">
        <v>272</v>
      </c>
      <c r="F121" s="144">
        <v>2337000</v>
      </c>
      <c r="G121" s="133">
        <v>0</v>
      </c>
      <c r="H121" s="133">
        <v>0</v>
      </c>
      <c r="I121" s="133">
        <v>0</v>
      </c>
      <c r="J121" s="133">
        <v>0</v>
      </c>
      <c r="K121" s="133">
        <v>0</v>
      </c>
      <c r="L121" s="133">
        <v>0</v>
      </c>
      <c r="M121" s="183">
        <v>0</v>
      </c>
      <c r="N121" s="133">
        <v>0</v>
      </c>
      <c r="O121" s="133">
        <v>0</v>
      </c>
      <c r="P121" s="133">
        <v>0</v>
      </c>
      <c r="Q121" s="133">
        <v>0</v>
      </c>
      <c r="R121" s="133">
        <v>0</v>
      </c>
      <c r="S121" s="132">
        <v>410</v>
      </c>
      <c r="T121" s="132">
        <v>2337000</v>
      </c>
      <c r="U121" s="133">
        <v>0</v>
      </c>
      <c r="V121" s="133">
        <v>0</v>
      </c>
      <c r="W121" s="133">
        <v>0</v>
      </c>
      <c r="X121" s="134">
        <v>0</v>
      </c>
      <c r="Y121" s="133">
        <v>0</v>
      </c>
      <c r="Z121" s="133">
        <v>0</v>
      </c>
      <c r="AA121" s="133">
        <v>0</v>
      </c>
      <c r="AB121" s="64"/>
      <c r="AC121" s="94"/>
    </row>
    <row r="122" spans="1:29" s="63" customFormat="1" ht="56.25" x14ac:dyDescent="0.3">
      <c r="A122" s="150">
        <v>100</v>
      </c>
      <c r="B122" s="62">
        <v>38</v>
      </c>
      <c r="C122" s="111" t="s">
        <v>34</v>
      </c>
      <c r="D122" s="112">
        <v>737346491</v>
      </c>
      <c r="E122" s="111" t="s">
        <v>273</v>
      </c>
      <c r="F122" s="144">
        <v>6116160</v>
      </c>
      <c r="G122" s="133">
        <v>0</v>
      </c>
      <c r="H122" s="132">
        <v>6116160</v>
      </c>
      <c r="I122" s="133">
        <v>0</v>
      </c>
      <c r="J122" s="133">
        <v>0</v>
      </c>
      <c r="K122" s="133">
        <v>0</v>
      </c>
      <c r="L122" s="133">
        <v>0</v>
      </c>
      <c r="M122" s="183">
        <v>0</v>
      </c>
      <c r="N122" s="133">
        <v>0</v>
      </c>
      <c r="O122" s="133">
        <v>0</v>
      </c>
      <c r="P122" s="133">
        <v>0</v>
      </c>
      <c r="Q122" s="133">
        <v>0</v>
      </c>
      <c r="R122" s="133">
        <v>0</v>
      </c>
      <c r="S122" s="133">
        <v>0</v>
      </c>
      <c r="T122" s="133">
        <v>0</v>
      </c>
      <c r="U122" s="133">
        <v>0</v>
      </c>
      <c r="V122" s="133">
        <v>0</v>
      </c>
      <c r="W122" s="133">
        <v>0</v>
      </c>
      <c r="X122" s="134">
        <v>0</v>
      </c>
      <c r="Y122" s="133">
        <v>0</v>
      </c>
      <c r="Z122" s="133">
        <v>0</v>
      </c>
      <c r="AA122" s="133">
        <v>0</v>
      </c>
      <c r="AB122" s="64"/>
      <c r="AC122" s="94"/>
    </row>
    <row r="123" spans="1:29" s="63" customFormat="1" ht="56.25" x14ac:dyDescent="0.3">
      <c r="A123" s="150">
        <v>101</v>
      </c>
      <c r="B123" s="62">
        <v>39</v>
      </c>
      <c r="C123" s="111" t="s">
        <v>34</v>
      </c>
      <c r="D123" s="112">
        <v>721110795</v>
      </c>
      <c r="E123" s="111" t="s">
        <v>274</v>
      </c>
      <c r="F123" s="144">
        <v>17481950</v>
      </c>
      <c r="G123" s="132">
        <v>4226950</v>
      </c>
      <c r="H123" s="133">
        <v>0</v>
      </c>
      <c r="I123" s="133">
        <v>0</v>
      </c>
      <c r="J123" s="133">
        <v>0</v>
      </c>
      <c r="K123" s="133">
        <v>0</v>
      </c>
      <c r="L123" s="133">
        <v>0</v>
      </c>
      <c r="M123" s="183">
        <v>0</v>
      </c>
      <c r="N123" s="133">
        <v>0</v>
      </c>
      <c r="O123" s="133">
        <v>0</v>
      </c>
      <c r="P123" s="133">
        <v>0</v>
      </c>
      <c r="Q123" s="133">
        <v>0</v>
      </c>
      <c r="R123" s="133">
        <v>0</v>
      </c>
      <c r="S123" s="133">
        <v>0</v>
      </c>
      <c r="T123" s="133">
        <v>0</v>
      </c>
      <c r="U123" s="133">
        <v>0</v>
      </c>
      <c r="V123" s="133">
        <v>0</v>
      </c>
      <c r="W123" s="132">
        <v>2410</v>
      </c>
      <c r="X123" s="134">
        <v>0</v>
      </c>
      <c r="Y123" s="132">
        <v>13255000</v>
      </c>
      <c r="Z123" s="133">
        <v>0</v>
      </c>
      <c r="AA123" s="133">
        <v>0</v>
      </c>
      <c r="AB123" s="64"/>
      <c r="AC123" s="94"/>
    </row>
    <row r="124" spans="1:29" s="63" customFormat="1" ht="56.25" x14ac:dyDescent="0.3">
      <c r="A124" s="150">
        <v>102</v>
      </c>
      <c r="B124" s="62">
        <v>40</v>
      </c>
      <c r="C124" s="111" t="s">
        <v>34</v>
      </c>
      <c r="D124" s="112">
        <v>724868974</v>
      </c>
      <c r="E124" s="111" t="s">
        <v>275</v>
      </c>
      <c r="F124" s="144">
        <v>2535930</v>
      </c>
      <c r="G124" s="133">
        <v>0</v>
      </c>
      <c r="H124" s="133">
        <v>0</v>
      </c>
      <c r="I124" s="133">
        <v>0</v>
      </c>
      <c r="J124" s="133">
        <v>0</v>
      </c>
      <c r="K124" s="133">
        <v>0</v>
      </c>
      <c r="L124" s="133">
        <v>0</v>
      </c>
      <c r="M124" s="183">
        <v>0</v>
      </c>
      <c r="N124" s="133">
        <v>0</v>
      </c>
      <c r="O124" s="133">
        <v>0</v>
      </c>
      <c r="P124" s="133">
        <v>0</v>
      </c>
      <c r="Q124" s="133">
        <v>0</v>
      </c>
      <c r="R124" s="133">
        <v>0</v>
      </c>
      <c r="S124" s="132">
        <v>444.9</v>
      </c>
      <c r="T124" s="132">
        <v>2535930</v>
      </c>
      <c r="U124" s="133">
        <v>0</v>
      </c>
      <c r="V124" s="133">
        <v>0</v>
      </c>
      <c r="W124" s="133">
        <v>0</v>
      </c>
      <c r="X124" s="134">
        <v>0</v>
      </c>
      <c r="Y124" s="133">
        <v>0</v>
      </c>
      <c r="Z124" s="133">
        <v>0</v>
      </c>
      <c r="AA124" s="133">
        <v>0</v>
      </c>
      <c r="AB124" s="64"/>
      <c r="AC124" s="94"/>
    </row>
    <row r="125" spans="1:29" s="63" customFormat="1" ht="56.25" x14ac:dyDescent="0.3">
      <c r="A125" s="150">
        <v>103</v>
      </c>
      <c r="B125" s="62">
        <v>41</v>
      </c>
      <c r="C125" s="111" t="s">
        <v>34</v>
      </c>
      <c r="D125" s="112">
        <v>721146573</v>
      </c>
      <c r="E125" s="111" t="s">
        <v>276</v>
      </c>
      <c r="F125" s="144">
        <v>3074767.7</v>
      </c>
      <c r="G125" s="132">
        <v>558607.69999999995</v>
      </c>
      <c r="H125" s="132">
        <v>2020320</v>
      </c>
      <c r="I125" s="133">
        <v>0</v>
      </c>
      <c r="J125" s="133">
        <v>0</v>
      </c>
      <c r="K125" s="133">
        <v>0</v>
      </c>
      <c r="L125" s="132">
        <v>495840</v>
      </c>
      <c r="M125" s="183">
        <v>0</v>
      </c>
      <c r="N125" s="133">
        <v>0</v>
      </c>
      <c r="O125" s="133">
        <v>0</v>
      </c>
      <c r="P125" s="133">
        <v>0</v>
      </c>
      <c r="Q125" s="133">
        <v>0</v>
      </c>
      <c r="R125" s="133">
        <v>0</v>
      </c>
      <c r="S125" s="133">
        <v>0</v>
      </c>
      <c r="T125" s="133">
        <v>0</v>
      </c>
      <c r="U125" s="133">
        <v>0</v>
      </c>
      <c r="V125" s="133">
        <v>0</v>
      </c>
      <c r="W125" s="133">
        <v>0</v>
      </c>
      <c r="X125" s="134">
        <v>0</v>
      </c>
      <c r="Y125" s="133">
        <v>0</v>
      </c>
      <c r="Z125" s="133">
        <v>0</v>
      </c>
      <c r="AA125" s="133">
        <v>0</v>
      </c>
      <c r="AB125" s="64"/>
      <c r="AC125" s="94"/>
    </row>
    <row r="126" spans="1:29" s="63" customFormat="1" ht="56.25" x14ac:dyDescent="0.3">
      <c r="A126" s="150">
        <v>104</v>
      </c>
      <c r="B126" s="62">
        <v>42</v>
      </c>
      <c r="C126" s="111" t="s">
        <v>34</v>
      </c>
      <c r="D126" s="112">
        <v>721119879</v>
      </c>
      <c r="E126" s="111" t="s">
        <v>277</v>
      </c>
      <c r="F126" s="144">
        <v>4399813</v>
      </c>
      <c r="G126" s="133">
        <v>0</v>
      </c>
      <c r="H126" s="132">
        <v>3345120</v>
      </c>
      <c r="I126" s="133">
        <v>0</v>
      </c>
      <c r="J126" s="133">
        <v>0</v>
      </c>
      <c r="K126" s="133">
        <v>0</v>
      </c>
      <c r="L126" s="132">
        <v>1054693</v>
      </c>
      <c r="M126" s="183">
        <v>0</v>
      </c>
      <c r="N126" s="133">
        <v>0</v>
      </c>
      <c r="O126" s="133">
        <v>0</v>
      </c>
      <c r="P126" s="133">
        <v>0</v>
      </c>
      <c r="Q126" s="133">
        <v>0</v>
      </c>
      <c r="R126" s="133">
        <v>0</v>
      </c>
      <c r="S126" s="133">
        <v>0</v>
      </c>
      <c r="T126" s="133">
        <v>0</v>
      </c>
      <c r="U126" s="133">
        <v>0</v>
      </c>
      <c r="V126" s="133">
        <v>0</v>
      </c>
      <c r="W126" s="133">
        <v>0</v>
      </c>
      <c r="X126" s="134">
        <v>0</v>
      </c>
      <c r="Y126" s="133">
        <v>0</v>
      </c>
      <c r="Z126" s="133">
        <v>0</v>
      </c>
      <c r="AA126" s="133">
        <v>0</v>
      </c>
      <c r="AB126" s="64"/>
      <c r="AC126" s="94"/>
    </row>
    <row r="127" spans="1:29" s="63" customFormat="1" ht="48.75" customHeight="1" x14ac:dyDescent="0.25">
      <c r="A127" s="150">
        <v>105</v>
      </c>
      <c r="B127" s="123">
        <v>43</v>
      </c>
      <c r="C127" s="122" t="s">
        <v>34</v>
      </c>
      <c r="D127" s="122">
        <v>731974830</v>
      </c>
      <c r="E127" s="122" t="s">
        <v>278</v>
      </c>
      <c r="F127" s="144">
        <v>1704300</v>
      </c>
      <c r="G127" s="133">
        <v>0</v>
      </c>
      <c r="H127" s="133">
        <v>0</v>
      </c>
      <c r="I127" s="133">
        <v>0</v>
      </c>
      <c r="J127" s="133">
        <v>0</v>
      </c>
      <c r="K127" s="133">
        <v>0</v>
      </c>
      <c r="L127" s="133">
        <v>0</v>
      </c>
      <c r="M127" s="183">
        <v>0</v>
      </c>
      <c r="N127" s="133">
        <v>0</v>
      </c>
      <c r="O127" s="133">
        <v>0</v>
      </c>
      <c r="P127" s="133">
        <v>0</v>
      </c>
      <c r="Q127" s="133">
        <v>0</v>
      </c>
      <c r="R127" s="133">
        <v>0</v>
      </c>
      <c r="S127" s="132">
        <v>299</v>
      </c>
      <c r="T127" s="132">
        <v>1704300</v>
      </c>
      <c r="U127" s="133">
        <v>0</v>
      </c>
      <c r="V127" s="133">
        <v>0</v>
      </c>
      <c r="W127" s="133">
        <v>0</v>
      </c>
      <c r="X127" s="134">
        <v>0</v>
      </c>
      <c r="Y127" s="133">
        <v>0</v>
      </c>
      <c r="Z127" s="133">
        <v>0</v>
      </c>
      <c r="AA127" s="133">
        <v>0</v>
      </c>
      <c r="AB127" s="64"/>
      <c r="AC127" s="94"/>
    </row>
    <row r="128" spans="1:29" s="63" customFormat="1" ht="56.25" x14ac:dyDescent="0.3">
      <c r="A128" s="150">
        <v>106</v>
      </c>
      <c r="B128" s="62">
        <v>44</v>
      </c>
      <c r="C128" s="111" t="s">
        <v>34</v>
      </c>
      <c r="D128" s="112">
        <v>723660937</v>
      </c>
      <c r="E128" s="111" t="s">
        <v>279</v>
      </c>
      <c r="F128" s="144">
        <v>41738291</v>
      </c>
      <c r="G128" s="132">
        <v>6723900</v>
      </c>
      <c r="H128" s="132">
        <v>23910432</v>
      </c>
      <c r="I128" s="133">
        <v>0</v>
      </c>
      <c r="J128" s="133">
        <v>0</v>
      </c>
      <c r="K128" s="132">
        <v>7095919</v>
      </c>
      <c r="L128" s="132">
        <v>4008040</v>
      </c>
      <c r="M128" s="183">
        <v>0</v>
      </c>
      <c r="N128" s="133">
        <v>0</v>
      </c>
      <c r="O128" s="133">
        <v>0</v>
      </c>
      <c r="P128" s="133">
        <v>0</v>
      </c>
      <c r="Q128" s="133">
        <v>0</v>
      </c>
      <c r="R128" s="133">
        <v>0</v>
      </c>
      <c r="S128" s="133">
        <v>0</v>
      </c>
      <c r="T128" s="133">
        <v>0</v>
      </c>
      <c r="U128" s="133">
        <v>0</v>
      </c>
      <c r="V128" s="133">
        <v>0</v>
      </c>
      <c r="W128" s="133">
        <v>0</v>
      </c>
      <c r="X128" s="134">
        <v>0</v>
      </c>
      <c r="Y128" s="133">
        <v>0</v>
      </c>
      <c r="Z128" s="133">
        <v>0</v>
      </c>
      <c r="AA128" s="133">
        <v>0</v>
      </c>
      <c r="AB128" s="64"/>
      <c r="AC128" s="94"/>
    </row>
    <row r="129" spans="1:29" s="63" customFormat="1" ht="75" x14ac:dyDescent="0.3">
      <c r="A129" s="150">
        <v>107</v>
      </c>
      <c r="B129" s="62">
        <v>45</v>
      </c>
      <c r="C129" s="111" t="s">
        <v>34</v>
      </c>
      <c r="D129" s="112">
        <v>731961919</v>
      </c>
      <c r="E129" s="111" t="s">
        <v>280</v>
      </c>
      <c r="F129" s="144">
        <v>4468800</v>
      </c>
      <c r="G129" s="133">
        <v>0</v>
      </c>
      <c r="H129" s="133">
        <v>0</v>
      </c>
      <c r="I129" s="133">
        <v>0</v>
      </c>
      <c r="J129" s="133">
        <v>0</v>
      </c>
      <c r="K129" s="133">
        <v>0</v>
      </c>
      <c r="L129" s="133">
        <v>0</v>
      </c>
      <c r="M129" s="183">
        <v>0</v>
      </c>
      <c r="N129" s="133">
        <v>0</v>
      </c>
      <c r="O129" s="133">
        <v>0</v>
      </c>
      <c r="P129" s="133">
        <v>0</v>
      </c>
      <c r="Q129" s="133">
        <v>0</v>
      </c>
      <c r="R129" s="133">
        <v>0</v>
      </c>
      <c r="S129" s="132">
        <v>784</v>
      </c>
      <c r="T129" s="132">
        <v>4468800</v>
      </c>
      <c r="U129" s="133">
        <v>0</v>
      </c>
      <c r="V129" s="133">
        <v>0</v>
      </c>
      <c r="W129" s="133">
        <v>0</v>
      </c>
      <c r="X129" s="134">
        <v>0</v>
      </c>
      <c r="Y129" s="133">
        <v>0</v>
      </c>
      <c r="Z129" s="133">
        <v>0</v>
      </c>
      <c r="AA129" s="133">
        <v>0</v>
      </c>
      <c r="AB129" s="64"/>
      <c r="AC129" s="94"/>
    </row>
    <row r="130" spans="1:29" s="63" customFormat="1" ht="56.25" x14ac:dyDescent="0.3">
      <c r="A130" s="150">
        <v>108</v>
      </c>
      <c r="B130" s="62">
        <v>46</v>
      </c>
      <c r="C130" s="111" t="s">
        <v>34</v>
      </c>
      <c r="D130" s="112">
        <v>721603029</v>
      </c>
      <c r="E130" s="111" t="s">
        <v>281</v>
      </c>
      <c r="F130" s="144">
        <v>16057090.4</v>
      </c>
      <c r="G130" s="133">
        <v>0</v>
      </c>
      <c r="H130" s="132">
        <v>10852320</v>
      </c>
      <c r="I130" s="133">
        <v>0</v>
      </c>
      <c r="J130" s="133">
        <v>0</v>
      </c>
      <c r="K130" s="133">
        <v>0</v>
      </c>
      <c r="L130" s="133">
        <v>0</v>
      </c>
      <c r="M130" s="183">
        <v>0</v>
      </c>
      <c r="N130" s="133">
        <v>0</v>
      </c>
      <c r="O130" s="133">
        <v>0</v>
      </c>
      <c r="P130" s="133">
        <v>0</v>
      </c>
      <c r="Q130" s="133">
        <v>0</v>
      </c>
      <c r="R130" s="133">
        <v>0</v>
      </c>
      <c r="S130" s="133">
        <v>0</v>
      </c>
      <c r="T130" s="133">
        <v>0</v>
      </c>
      <c r="U130" s="133">
        <v>0</v>
      </c>
      <c r="V130" s="133">
        <v>0</v>
      </c>
      <c r="W130" s="132">
        <v>517.6</v>
      </c>
      <c r="X130" s="135">
        <v>1500</v>
      </c>
      <c r="Y130" s="132">
        <v>5204770.4000000004</v>
      </c>
      <c r="Z130" s="133">
        <v>0</v>
      </c>
      <c r="AA130" s="133">
        <v>0</v>
      </c>
      <c r="AB130" s="64"/>
      <c r="AC130" s="94"/>
    </row>
    <row r="131" spans="1:29" s="63" customFormat="1" ht="56.25" x14ac:dyDescent="0.3">
      <c r="A131" s="150">
        <v>109</v>
      </c>
      <c r="B131" s="62">
        <v>47</v>
      </c>
      <c r="C131" s="111" t="s">
        <v>34</v>
      </c>
      <c r="D131" s="112">
        <v>730318984</v>
      </c>
      <c r="E131" s="111" t="s">
        <v>282</v>
      </c>
      <c r="F131" s="144">
        <v>6925500</v>
      </c>
      <c r="G131" s="133">
        <v>0</v>
      </c>
      <c r="H131" s="133">
        <v>0</v>
      </c>
      <c r="I131" s="133">
        <v>0</v>
      </c>
      <c r="J131" s="133">
        <v>0</v>
      </c>
      <c r="K131" s="133">
        <v>0</v>
      </c>
      <c r="L131" s="133">
        <v>0</v>
      </c>
      <c r="M131" s="183">
        <v>0</v>
      </c>
      <c r="N131" s="133">
        <v>0</v>
      </c>
      <c r="O131" s="133">
        <v>0</v>
      </c>
      <c r="P131" s="133">
        <v>0</v>
      </c>
      <c r="Q131" s="133">
        <v>0</v>
      </c>
      <c r="R131" s="133">
        <v>0</v>
      </c>
      <c r="S131" s="132">
        <v>1215</v>
      </c>
      <c r="T131" s="132">
        <v>6925500</v>
      </c>
      <c r="U131" s="133">
        <v>0</v>
      </c>
      <c r="V131" s="133">
        <v>0</v>
      </c>
      <c r="W131" s="133">
        <v>0</v>
      </c>
      <c r="X131" s="134">
        <v>0</v>
      </c>
      <c r="Y131" s="133">
        <v>0</v>
      </c>
      <c r="Z131" s="133">
        <v>0</v>
      </c>
      <c r="AA131" s="133">
        <v>0</v>
      </c>
      <c r="AB131" s="64"/>
      <c r="AC131" s="94"/>
    </row>
    <row r="132" spans="1:29" s="63" customFormat="1" ht="56.25" x14ac:dyDescent="0.3">
      <c r="A132" s="150">
        <v>110</v>
      </c>
      <c r="B132" s="62">
        <v>48</v>
      </c>
      <c r="C132" s="111" t="s">
        <v>34</v>
      </c>
      <c r="D132" s="112">
        <v>731977332</v>
      </c>
      <c r="E132" s="111" t="s">
        <v>283</v>
      </c>
      <c r="F132" s="144">
        <v>2925189</v>
      </c>
      <c r="G132" s="133">
        <v>0</v>
      </c>
      <c r="H132" s="133">
        <v>0</v>
      </c>
      <c r="I132" s="133">
        <v>0</v>
      </c>
      <c r="J132" s="132">
        <v>191604</v>
      </c>
      <c r="K132" s="133">
        <v>0</v>
      </c>
      <c r="L132" s="132">
        <v>253085</v>
      </c>
      <c r="M132" s="183">
        <v>0</v>
      </c>
      <c r="N132" s="133">
        <v>0</v>
      </c>
      <c r="O132" s="133">
        <v>0</v>
      </c>
      <c r="P132" s="133">
        <v>0</v>
      </c>
      <c r="Q132" s="133">
        <v>0</v>
      </c>
      <c r="R132" s="133">
        <v>0</v>
      </c>
      <c r="S132" s="133">
        <v>0</v>
      </c>
      <c r="T132" s="133">
        <v>0</v>
      </c>
      <c r="U132" s="133">
        <v>0</v>
      </c>
      <c r="V132" s="133">
        <v>0</v>
      </c>
      <c r="W132" s="132">
        <v>451</v>
      </c>
      <c r="X132" s="134">
        <v>0</v>
      </c>
      <c r="Y132" s="132">
        <v>2480500</v>
      </c>
      <c r="Z132" s="133">
        <v>0</v>
      </c>
      <c r="AA132" s="133">
        <v>0</v>
      </c>
      <c r="AB132" s="64"/>
      <c r="AC132" s="94"/>
    </row>
    <row r="133" spans="1:29" s="63" customFormat="1" ht="93.75" x14ac:dyDescent="0.3">
      <c r="A133" s="150">
        <v>111</v>
      </c>
      <c r="B133" s="62">
        <v>49</v>
      </c>
      <c r="C133" s="111" t="s">
        <v>34</v>
      </c>
      <c r="D133" s="112">
        <v>721155420</v>
      </c>
      <c r="E133" s="111" t="s">
        <v>284</v>
      </c>
      <c r="F133" s="144">
        <v>1653000</v>
      </c>
      <c r="G133" s="133">
        <v>0</v>
      </c>
      <c r="H133" s="133">
        <v>0</v>
      </c>
      <c r="I133" s="133">
        <v>0</v>
      </c>
      <c r="J133" s="133">
        <v>0</v>
      </c>
      <c r="K133" s="133">
        <v>0</v>
      </c>
      <c r="L133" s="133">
        <v>0</v>
      </c>
      <c r="M133" s="183">
        <v>0</v>
      </c>
      <c r="N133" s="133">
        <v>0</v>
      </c>
      <c r="O133" s="133">
        <v>0</v>
      </c>
      <c r="P133" s="133">
        <v>0</v>
      </c>
      <c r="Q133" s="133">
        <v>0</v>
      </c>
      <c r="R133" s="133">
        <v>0</v>
      </c>
      <c r="S133" s="132">
        <v>290</v>
      </c>
      <c r="T133" s="132">
        <v>1653000</v>
      </c>
      <c r="U133" s="133">
        <v>0</v>
      </c>
      <c r="V133" s="133">
        <v>0</v>
      </c>
      <c r="W133" s="133">
        <v>0</v>
      </c>
      <c r="X133" s="134">
        <v>0</v>
      </c>
      <c r="Y133" s="133">
        <v>0</v>
      </c>
      <c r="Z133" s="133">
        <v>0</v>
      </c>
      <c r="AA133" s="133">
        <v>0</v>
      </c>
      <c r="AB133" s="64"/>
      <c r="AC133" s="94"/>
    </row>
    <row r="134" spans="1:29" s="63" customFormat="1" ht="56.25" x14ac:dyDescent="0.3">
      <c r="A134" s="150">
        <v>112</v>
      </c>
      <c r="B134" s="62">
        <v>50</v>
      </c>
      <c r="C134" s="111" t="s">
        <v>34</v>
      </c>
      <c r="D134" s="112">
        <v>736588839</v>
      </c>
      <c r="E134" s="111" t="s">
        <v>285</v>
      </c>
      <c r="F134" s="144">
        <v>17217745</v>
      </c>
      <c r="G134" s="133">
        <v>0</v>
      </c>
      <c r="H134" s="132">
        <v>7474080</v>
      </c>
      <c r="I134" s="133">
        <v>0</v>
      </c>
      <c r="J134" s="133">
        <v>0</v>
      </c>
      <c r="K134" s="133">
        <v>0</v>
      </c>
      <c r="L134" s="133">
        <v>0</v>
      </c>
      <c r="M134" s="183">
        <v>0</v>
      </c>
      <c r="N134" s="133">
        <v>0</v>
      </c>
      <c r="O134" s="133">
        <v>0</v>
      </c>
      <c r="P134" s="133">
        <v>0</v>
      </c>
      <c r="Q134" s="133">
        <v>0</v>
      </c>
      <c r="R134" s="133">
        <v>0</v>
      </c>
      <c r="S134" s="132">
        <v>1273</v>
      </c>
      <c r="T134" s="132">
        <v>7256100</v>
      </c>
      <c r="U134" s="133">
        <v>0</v>
      </c>
      <c r="V134" s="133">
        <v>0</v>
      </c>
      <c r="W134" s="132">
        <v>485</v>
      </c>
      <c r="X134" s="134">
        <v>0</v>
      </c>
      <c r="Y134" s="132">
        <v>2487565</v>
      </c>
      <c r="Z134" s="133">
        <v>0</v>
      </c>
      <c r="AA134" s="133">
        <v>0</v>
      </c>
      <c r="AB134" s="64"/>
      <c r="AC134" s="94"/>
    </row>
    <row r="135" spans="1:29" s="63" customFormat="1" ht="56.25" x14ac:dyDescent="0.3">
      <c r="A135" s="150">
        <v>113</v>
      </c>
      <c r="B135" s="62">
        <v>51</v>
      </c>
      <c r="C135" s="111" t="s">
        <v>34</v>
      </c>
      <c r="D135" s="112">
        <v>729006153</v>
      </c>
      <c r="E135" s="111" t="s">
        <v>286</v>
      </c>
      <c r="F135" s="144">
        <v>26974250</v>
      </c>
      <c r="G135" s="132">
        <v>4226950</v>
      </c>
      <c r="H135" s="133">
        <v>0</v>
      </c>
      <c r="I135" s="133">
        <v>0</v>
      </c>
      <c r="J135" s="133">
        <v>0</v>
      </c>
      <c r="K135" s="133">
        <v>0</v>
      </c>
      <c r="L135" s="133">
        <v>0</v>
      </c>
      <c r="M135" s="183">
        <v>0</v>
      </c>
      <c r="N135" s="133">
        <v>0</v>
      </c>
      <c r="O135" s="133">
        <v>0</v>
      </c>
      <c r="P135" s="133">
        <v>0</v>
      </c>
      <c r="Q135" s="133">
        <v>0</v>
      </c>
      <c r="R135" s="133">
        <v>0</v>
      </c>
      <c r="S135" s="132">
        <v>1509</v>
      </c>
      <c r="T135" s="132">
        <v>8601300</v>
      </c>
      <c r="U135" s="133">
        <v>0</v>
      </c>
      <c r="V135" s="133">
        <v>0</v>
      </c>
      <c r="W135" s="132">
        <v>2572</v>
      </c>
      <c r="X135" s="134">
        <v>0</v>
      </c>
      <c r="Y135" s="132">
        <v>14146000</v>
      </c>
      <c r="Z135" s="133">
        <v>0</v>
      </c>
      <c r="AA135" s="133">
        <v>0</v>
      </c>
      <c r="AB135" s="64"/>
      <c r="AC135" s="94"/>
    </row>
    <row r="136" spans="1:29" s="63" customFormat="1" ht="75" x14ac:dyDescent="0.3">
      <c r="A136" s="150">
        <v>114</v>
      </c>
      <c r="B136" s="62">
        <v>52</v>
      </c>
      <c r="C136" s="111" t="s">
        <v>34</v>
      </c>
      <c r="D136" s="112">
        <v>731181514</v>
      </c>
      <c r="E136" s="111" t="s">
        <v>287</v>
      </c>
      <c r="F136" s="144">
        <v>10092500</v>
      </c>
      <c r="G136" s="133">
        <v>0</v>
      </c>
      <c r="H136" s="133">
        <v>0</v>
      </c>
      <c r="I136" s="133">
        <v>0</v>
      </c>
      <c r="J136" s="133">
        <v>0</v>
      </c>
      <c r="K136" s="133">
        <v>0</v>
      </c>
      <c r="L136" s="133">
        <v>0</v>
      </c>
      <c r="M136" s="183">
        <v>0</v>
      </c>
      <c r="N136" s="133">
        <v>0</v>
      </c>
      <c r="O136" s="133">
        <v>0</v>
      </c>
      <c r="P136" s="133">
        <v>0</v>
      </c>
      <c r="Q136" s="133">
        <v>0</v>
      </c>
      <c r="R136" s="133">
        <v>0</v>
      </c>
      <c r="S136" s="133">
        <v>0</v>
      </c>
      <c r="T136" s="133">
        <v>0</v>
      </c>
      <c r="U136" s="133">
        <v>0</v>
      </c>
      <c r="V136" s="133">
        <v>0</v>
      </c>
      <c r="W136" s="132">
        <v>1835</v>
      </c>
      <c r="X136" s="134">
        <v>0</v>
      </c>
      <c r="Y136" s="132">
        <v>10092500</v>
      </c>
      <c r="Z136" s="133">
        <v>0</v>
      </c>
      <c r="AA136" s="133">
        <v>0</v>
      </c>
      <c r="AB136" s="64"/>
      <c r="AC136" s="94"/>
    </row>
    <row r="137" spans="1:29" s="63" customFormat="1" ht="75" x14ac:dyDescent="0.3">
      <c r="A137" s="150">
        <v>115</v>
      </c>
      <c r="B137" s="62">
        <v>53</v>
      </c>
      <c r="C137" s="111" t="s">
        <v>34</v>
      </c>
      <c r="D137" s="112">
        <v>722469315</v>
      </c>
      <c r="E137" s="111" t="s">
        <v>288</v>
      </c>
      <c r="F137" s="144">
        <v>1673460</v>
      </c>
      <c r="G137" s="133">
        <v>0</v>
      </c>
      <c r="H137" s="133">
        <v>0</v>
      </c>
      <c r="I137" s="133">
        <v>0</v>
      </c>
      <c r="J137" s="133">
        <v>0</v>
      </c>
      <c r="K137" s="133">
        <v>0</v>
      </c>
      <c r="L137" s="132">
        <v>1673460</v>
      </c>
      <c r="M137" s="183">
        <v>0</v>
      </c>
      <c r="N137" s="133">
        <v>0</v>
      </c>
      <c r="O137" s="133">
        <v>0</v>
      </c>
      <c r="P137" s="133">
        <v>0</v>
      </c>
      <c r="Q137" s="133">
        <v>0</v>
      </c>
      <c r="R137" s="133">
        <v>0</v>
      </c>
      <c r="S137" s="133">
        <v>0</v>
      </c>
      <c r="T137" s="133">
        <v>0</v>
      </c>
      <c r="U137" s="133">
        <v>0</v>
      </c>
      <c r="V137" s="133">
        <v>0</v>
      </c>
      <c r="W137" s="133">
        <v>0</v>
      </c>
      <c r="X137" s="134">
        <v>0</v>
      </c>
      <c r="Y137" s="133">
        <v>0</v>
      </c>
      <c r="Z137" s="133">
        <v>0</v>
      </c>
      <c r="AA137" s="133">
        <v>0</v>
      </c>
      <c r="AB137" s="64"/>
      <c r="AC137" s="94"/>
    </row>
    <row r="138" spans="1:29" s="63" customFormat="1" ht="56.25" x14ac:dyDescent="0.3">
      <c r="A138" s="150">
        <v>116</v>
      </c>
      <c r="B138" s="62">
        <v>54</v>
      </c>
      <c r="C138" s="111" t="s">
        <v>34</v>
      </c>
      <c r="D138" s="112">
        <v>723302029</v>
      </c>
      <c r="E138" s="111" t="s">
        <v>289</v>
      </c>
      <c r="F138" s="144">
        <v>45844797.799999997</v>
      </c>
      <c r="G138" s="132">
        <v>2533568.7999999998</v>
      </c>
      <c r="H138" s="132">
        <v>14363040</v>
      </c>
      <c r="I138" s="133">
        <v>0</v>
      </c>
      <c r="J138" s="132">
        <v>1811114</v>
      </c>
      <c r="K138" s="133">
        <v>0</v>
      </c>
      <c r="L138" s="132">
        <v>2556675</v>
      </c>
      <c r="M138" s="183">
        <v>0</v>
      </c>
      <c r="N138" s="133">
        <v>0</v>
      </c>
      <c r="O138" s="133">
        <v>0</v>
      </c>
      <c r="P138" s="133">
        <v>0</v>
      </c>
      <c r="Q138" s="133">
        <v>0</v>
      </c>
      <c r="R138" s="133">
        <v>0</v>
      </c>
      <c r="S138" s="132">
        <v>1572</v>
      </c>
      <c r="T138" s="132">
        <v>8960400</v>
      </c>
      <c r="U138" s="133">
        <v>0</v>
      </c>
      <c r="V138" s="133">
        <v>0</v>
      </c>
      <c r="W138" s="132">
        <v>2840</v>
      </c>
      <c r="X138" s="134">
        <v>0</v>
      </c>
      <c r="Y138" s="132">
        <v>15620000</v>
      </c>
      <c r="Z138" s="133">
        <v>0</v>
      </c>
      <c r="AA138" s="133">
        <v>0</v>
      </c>
      <c r="AB138" s="64"/>
      <c r="AC138" s="94"/>
    </row>
    <row r="139" spans="1:29" s="63" customFormat="1" ht="56.25" x14ac:dyDescent="0.3">
      <c r="A139" s="150">
        <v>117</v>
      </c>
      <c r="B139" s="62">
        <v>55</v>
      </c>
      <c r="C139" s="111" t="s">
        <v>34</v>
      </c>
      <c r="D139" s="112">
        <v>722088733</v>
      </c>
      <c r="E139" s="111" t="s">
        <v>290</v>
      </c>
      <c r="F139" s="144">
        <v>5397900</v>
      </c>
      <c r="G139" s="133">
        <v>0</v>
      </c>
      <c r="H139" s="133">
        <v>0</v>
      </c>
      <c r="I139" s="133">
        <v>0</v>
      </c>
      <c r="J139" s="133">
        <v>0</v>
      </c>
      <c r="K139" s="133">
        <v>0</v>
      </c>
      <c r="L139" s="133">
        <v>0</v>
      </c>
      <c r="M139" s="183">
        <v>0</v>
      </c>
      <c r="N139" s="133">
        <v>0</v>
      </c>
      <c r="O139" s="133">
        <v>0</v>
      </c>
      <c r="P139" s="133">
        <v>0</v>
      </c>
      <c r="Q139" s="133">
        <v>0</v>
      </c>
      <c r="R139" s="133">
        <v>0</v>
      </c>
      <c r="S139" s="132">
        <v>947</v>
      </c>
      <c r="T139" s="132">
        <v>5397900</v>
      </c>
      <c r="U139" s="133">
        <v>0</v>
      </c>
      <c r="V139" s="133">
        <v>0</v>
      </c>
      <c r="W139" s="133">
        <v>0</v>
      </c>
      <c r="X139" s="134">
        <v>0</v>
      </c>
      <c r="Y139" s="133">
        <v>0</v>
      </c>
      <c r="Z139" s="133">
        <v>0</v>
      </c>
      <c r="AA139" s="133">
        <v>0</v>
      </c>
      <c r="AB139" s="64"/>
      <c r="AC139" s="94"/>
    </row>
    <row r="140" spans="1:29" s="63" customFormat="1" ht="56.25" x14ac:dyDescent="0.3">
      <c r="A140" s="150">
        <v>118</v>
      </c>
      <c r="B140" s="62">
        <v>56</v>
      </c>
      <c r="C140" s="111" t="s">
        <v>34</v>
      </c>
      <c r="D140" s="112">
        <v>736619748</v>
      </c>
      <c r="E140" s="111" t="s">
        <v>291</v>
      </c>
      <c r="F140" s="144">
        <v>24664144</v>
      </c>
      <c r="G140" s="132">
        <v>2458134</v>
      </c>
      <c r="H140" s="132">
        <v>9019680</v>
      </c>
      <c r="I140" s="133">
        <v>0</v>
      </c>
      <c r="J140" s="133">
        <v>0</v>
      </c>
      <c r="K140" s="133">
        <v>0</v>
      </c>
      <c r="L140" s="132">
        <v>2076330</v>
      </c>
      <c r="M140" s="183">
        <v>0</v>
      </c>
      <c r="N140" s="133">
        <v>0</v>
      </c>
      <c r="O140" s="133">
        <v>0</v>
      </c>
      <c r="P140" s="133">
        <v>0</v>
      </c>
      <c r="Q140" s="133">
        <v>0</v>
      </c>
      <c r="R140" s="133">
        <v>0</v>
      </c>
      <c r="S140" s="133">
        <v>0</v>
      </c>
      <c r="T140" s="133">
        <v>0</v>
      </c>
      <c r="U140" s="133">
        <v>0</v>
      </c>
      <c r="V140" s="133">
        <v>0</v>
      </c>
      <c r="W140" s="132">
        <v>2020</v>
      </c>
      <c r="X140" s="134">
        <v>0</v>
      </c>
      <c r="Y140" s="132">
        <v>11110000</v>
      </c>
      <c r="Z140" s="133">
        <v>0</v>
      </c>
      <c r="AA140" s="133">
        <v>0</v>
      </c>
      <c r="AB140" s="64"/>
      <c r="AC140" s="94"/>
    </row>
    <row r="141" spans="1:29" s="63" customFormat="1" ht="56.25" x14ac:dyDescent="0.3">
      <c r="A141" s="150">
        <v>119</v>
      </c>
      <c r="B141" s="62">
        <v>57</v>
      </c>
      <c r="C141" s="111" t="s">
        <v>34</v>
      </c>
      <c r="D141" s="112">
        <v>736117738</v>
      </c>
      <c r="E141" s="111" t="s">
        <v>292</v>
      </c>
      <c r="F141" s="144">
        <v>14620600</v>
      </c>
      <c r="G141" s="133">
        <v>0</v>
      </c>
      <c r="H141" s="133">
        <v>0</v>
      </c>
      <c r="I141" s="133">
        <v>0</v>
      </c>
      <c r="J141" s="133">
        <v>0</v>
      </c>
      <c r="K141" s="133">
        <v>0</v>
      </c>
      <c r="L141" s="133">
        <v>0</v>
      </c>
      <c r="M141" s="183">
        <v>0</v>
      </c>
      <c r="N141" s="133">
        <v>0</v>
      </c>
      <c r="O141" s="133">
        <v>0</v>
      </c>
      <c r="P141" s="133">
        <v>0</v>
      </c>
      <c r="Q141" s="133">
        <v>0</v>
      </c>
      <c r="R141" s="133">
        <v>0</v>
      </c>
      <c r="S141" s="132">
        <v>833</v>
      </c>
      <c r="T141" s="132">
        <v>4748100</v>
      </c>
      <c r="U141" s="133">
        <v>0</v>
      </c>
      <c r="V141" s="133">
        <v>0</v>
      </c>
      <c r="W141" s="132">
        <v>1795</v>
      </c>
      <c r="X141" s="134">
        <v>0</v>
      </c>
      <c r="Y141" s="132">
        <v>9872500</v>
      </c>
      <c r="Z141" s="133">
        <v>0</v>
      </c>
      <c r="AA141" s="133">
        <v>0</v>
      </c>
      <c r="AB141" s="64"/>
      <c r="AC141" s="94"/>
    </row>
    <row r="142" spans="1:29" s="63" customFormat="1" ht="56.25" x14ac:dyDescent="0.3">
      <c r="A142" s="150">
        <v>120</v>
      </c>
      <c r="B142" s="62">
        <v>58</v>
      </c>
      <c r="C142" s="111" t="s">
        <v>34</v>
      </c>
      <c r="D142" s="112">
        <v>722094265</v>
      </c>
      <c r="E142" s="111" t="s">
        <v>293</v>
      </c>
      <c r="F142" s="144">
        <v>5534700</v>
      </c>
      <c r="G142" s="133">
        <v>0</v>
      </c>
      <c r="H142" s="133">
        <v>0</v>
      </c>
      <c r="I142" s="133">
        <v>0</v>
      </c>
      <c r="J142" s="133">
        <v>0</v>
      </c>
      <c r="K142" s="133">
        <v>0</v>
      </c>
      <c r="L142" s="133">
        <v>0</v>
      </c>
      <c r="M142" s="183">
        <v>0</v>
      </c>
      <c r="N142" s="133">
        <v>0</v>
      </c>
      <c r="O142" s="133">
        <v>0</v>
      </c>
      <c r="P142" s="133">
        <v>0</v>
      </c>
      <c r="Q142" s="133">
        <v>0</v>
      </c>
      <c r="R142" s="133">
        <v>0</v>
      </c>
      <c r="S142" s="132">
        <v>971</v>
      </c>
      <c r="T142" s="132">
        <v>5534700</v>
      </c>
      <c r="U142" s="133">
        <v>0</v>
      </c>
      <c r="V142" s="133">
        <v>0</v>
      </c>
      <c r="W142" s="133">
        <v>0</v>
      </c>
      <c r="X142" s="134">
        <v>0</v>
      </c>
      <c r="Y142" s="133">
        <v>0</v>
      </c>
      <c r="Z142" s="133">
        <v>0</v>
      </c>
      <c r="AA142" s="133">
        <v>0</v>
      </c>
      <c r="AB142" s="64"/>
      <c r="AC142" s="94"/>
    </row>
    <row r="143" spans="1:29" s="63" customFormat="1" ht="56.25" x14ac:dyDescent="0.3">
      <c r="A143" s="150">
        <v>121</v>
      </c>
      <c r="B143" s="62">
        <v>59</v>
      </c>
      <c r="C143" s="111" t="s">
        <v>34</v>
      </c>
      <c r="D143" s="112">
        <v>722092580</v>
      </c>
      <c r="E143" s="111" t="s">
        <v>294</v>
      </c>
      <c r="F143" s="144">
        <v>3197700</v>
      </c>
      <c r="G143" s="133">
        <v>0</v>
      </c>
      <c r="H143" s="133">
        <v>0</v>
      </c>
      <c r="I143" s="133">
        <v>0</v>
      </c>
      <c r="J143" s="133">
        <v>0</v>
      </c>
      <c r="K143" s="133">
        <v>0</v>
      </c>
      <c r="L143" s="133">
        <v>0</v>
      </c>
      <c r="M143" s="183">
        <v>0</v>
      </c>
      <c r="N143" s="133">
        <v>0</v>
      </c>
      <c r="O143" s="133">
        <v>0</v>
      </c>
      <c r="P143" s="133">
        <v>0</v>
      </c>
      <c r="Q143" s="133">
        <v>0</v>
      </c>
      <c r="R143" s="133">
        <v>0</v>
      </c>
      <c r="S143" s="132">
        <v>561</v>
      </c>
      <c r="T143" s="132">
        <v>3197700</v>
      </c>
      <c r="U143" s="133">
        <v>0</v>
      </c>
      <c r="V143" s="133">
        <v>0</v>
      </c>
      <c r="W143" s="133">
        <v>0</v>
      </c>
      <c r="X143" s="134">
        <v>0</v>
      </c>
      <c r="Y143" s="133">
        <v>0</v>
      </c>
      <c r="Z143" s="133">
        <v>0</v>
      </c>
      <c r="AA143" s="133">
        <v>0</v>
      </c>
      <c r="AB143" s="64"/>
      <c r="AC143" s="94"/>
    </row>
    <row r="144" spans="1:29" s="63" customFormat="1" ht="75" x14ac:dyDescent="0.3">
      <c r="A144" s="150">
        <v>122</v>
      </c>
      <c r="B144" s="62">
        <v>60</v>
      </c>
      <c r="C144" s="111" t="s">
        <v>34</v>
      </c>
      <c r="D144" s="112">
        <v>721471591</v>
      </c>
      <c r="E144" s="111" t="s">
        <v>295</v>
      </c>
      <c r="F144" s="144">
        <v>3300300</v>
      </c>
      <c r="G144" s="133">
        <v>0</v>
      </c>
      <c r="H144" s="133">
        <v>0</v>
      </c>
      <c r="I144" s="133">
        <v>0</v>
      </c>
      <c r="J144" s="133">
        <v>0</v>
      </c>
      <c r="K144" s="133">
        <v>0</v>
      </c>
      <c r="L144" s="133">
        <v>0</v>
      </c>
      <c r="M144" s="183">
        <v>0</v>
      </c>
      <c r="N144" s="133">
        <v>0</v>
      </c>
      <c r="O144" s="133">
        <v>0</v>
      </c>
      <c r="P144" s="133">
        <v>0</v>
      </c>
      <c r="Q144" s="133">
        <v>0</v>
      </c>
      <c r="R144" s="133">
        <v>0</v>
      </c>
      <c r="S144" s="132">
        <v>579</v>
      </c>
      <c r="T144" s="132">
        <v>3300300</v>
      </c>
      <c r="U144" s="133">
        <v>0</v>
      </c>
      <c r="V144" s="133">
        <v>0</v>
      </c>
      <c r="W144" s="133">
        <v>0</v>
      </c>
      <c r="X144" s="134">
        <v>0</v>
      </c>
      <c r="Y144" s="133">
        <v>0</v>
      </c>
      <c r="Z144" s="133">
        <v>0</v>
      </c>
      <c r="AA144" s="133">
        <v>0</v>
      </c>
      <c r="AB144" s="64"/>
      <c r="AC144" s="94"/>
    </row>
    <row r="145" spans="1:29" s="63" customFormat="1" ht="56.25" x14ac:dyDescent="0.3">
      <c r="A145" s="150">
        <v>123</v>
      </c>
      <c r="B145" s="62">
        <v>61</v>
      </c>
      <c r="C145" s="111" t="s">
        <v>34</v>
      </c>
      <c r="D145" s="112">
        <v>724884997</v>
      </c>
      <c r="E145" s="111" t="s">
        <v>296</v>
      </c>
      <c r="F145" s="144">
        <v>4845000</v>
      </c>
      <c r="G145" s="133">
        <v>0</v>
      </c>
      <c r="H145" s="133">
        <v>0</v>
      </c>
      <c r="I145" s="133">
        <v>0</v>
      </c>
      <c r="J145" s="133">
        <v>0</v>
      </c>
      <c r="K145" s="133">
        <v>0</v>
      </c>
      <c r="L145" s="133">
        <v>0</v>
      </c>
      <c r="M145" s="183">
        <v>0</v>
      </c>
      <c r="N145" s="133">
        <v>0</v>
      </c>
      <c r="O145" s="133">
        <v>0</v>
      </c>
      <c r="P145" s="133">
        <v>0</v>
      </c>
      <c r="Q145" s="133">
        <v>0</v>
      </c>
      <c r="R145" s="133">
        <v>0</v>
      </c>
      <c r="S145" s="132">
        <v>850</v>
      </c>
      <c r="T145" s="132">
        <v>4845000</v>
      </c>
      <c r="U145" s="133">
        <v>0</v>
      </c>
      <c r="V145" s="133">
        <v>0</v>
      </c>
      <c r="W145" s="133">
        <v>0</v>
      </c>
      <c r="X145" s="134">
        <v>0</v>
      </c>
      <c r="Y145" s="133">
        <v>0</v>
      </c>
      <c r="Z145" s="133">
        <v>0</v>
      </c>
      <c r="AA145" s="133">
        <v>0</v>
      </c>
      <c r="AB145" s="64"/>
      <c r="AC145" s="94"/>
    </row>
    <row r="146" spans="1:29" s="63" customFormat="1" ht="56.25" x14ac:dyDescent="0.3">
      <c r="A146" s="150">
        <v>124</v>
      </c>
      <c r="B146" s="62">
        <v>62</v>
      </c>
      <c r="C146" s="111" t="s">
        <v>34</v>
      </c>
      <c r="D146" s="112">
        <v>721612938</v>
      </c>
      <c r="E146" s="111" t="s">
        <v>297</v>
      </c>
      <c r="F146" s="144">
        <v>4927650</v>
      </c>
      <c r="G146" s="133">
        <v>0</v>
      </c>
      <c r="H146" s="133">
        <v>0</v>
      </c>
      <c r="I146" s="133">
        <v>0</v>
      </c>
      <c r="J146" s="133">
        <v>0</v>
      </c>
      <c r="K146" s="133">
        <v>0</v>
      </c>
      <c r="L146" s="133">
        <v>0</v>
      </c>
      <c r="M146" s="183">
        <v>0</v>
      </c>
      <c r="N146" s="133">
        <v>0</v>
      </c>
      <c r="O146" s="133">
        <v>0</v>
      </c>
      <c r="P146" s="133">
        <v>0</v>
      </c>
      <c r="Q146" s="133">
        <v>0</v>
      </c>
      <c r="R146" s="133">
        <v>0</v>
      </c>
      <c r="S146" s="132">
        <v>864.5</v>
      </c>
      <c r="T146" s="132">
        <v>4927650</v>
      </c>
      <c r="U146" s="133">
        <v>0</v>
      </c>
      <c r="V146" s="133">
        <v>0</v>
      </c>
      <c r="W146" s="133">
        <v>0</v>
      </c>
      <c r="X146" s="134">
        <v>0</v>
      </c>
      <c r="Y146" s="133">
        <v>0</v>
      </c>
      <c r="Z146" s="133">
        <v>0</v>
      </c>
      <c r="AA146" s="133">
        <v>0</v>
      </c>
      <c r="AB146" s="64"/>
      <c r="AC146" s="94"/>
    </row>
    <row r="147" spans="1:29" s="63" customFormat="1" ht="56.25" x14ac:dyDescent="0.3">
      <c r="A147" s="150">
        <v>125</v>
      </c>
      <c r="B147" s="62">
        <v>63</v>
      </c>
      <c r="C147" s="111" t="s">
        <v>34</v>
      </c>
      <c r="D147" s="112">
        <v>99987737</v>
      </c>
      <c r="E147" s="111" t="s">
        <v>298</v>
      </c>
      <c r="F147" s="144">
        <v>5814000</v>
      </c>
      <c r="G147" s="133">
        <v>0</v>
      </c>
      <c r="H147" s="133">
        <v>0</v>
      </c>
      <c r="I147" s="133">
        <v>0</v>
      </c>
      <c r="J147" s="133">
        <v>0</v>
      </c>
      <c r="K147" s="133">
        <v>0</v>
      </c>
      <c r="L147" s="133">
        <v>0</v>
      </c>
      <c r="M147" s="183">
        <v>0</v>
      </c>
      <c r="N147" s="133">
        <v>0</v>
      </c>
      <c r="O147" s="133">
        <v>0</v>
      </c>
      <c r="P147" s="133">
        <v>0</v>
      </c>
      <c r="Q147" s="133">
        <v>0</v>
      </c>
      <c r="R147" s="133">
        <v>0</v>
      </c>
      <c r="S147" s="132">
        <v>1020</v>
      </c>
      <c r="T147" s="132">
        <v>5814000</v>
      </c>
      <c r="U147" s="133">
        <v>0</v>
      </c>
      <c r="V147" s="133">
        <v>0</v>
      </c>
      <c r="W147" s="133">
        <v>0</v>
      </c>
      <c r="X147" s="134">
        <v>0</v>
      </c>
      <c r="Y147" s="133">
        <v>0</v>
      </c>
      <c r="Z147" s="133">
        <v>0</v>
      </c>
      <c r="AA147" s="133">
        <v>0</v>
      </c>
      <c r="AB147" s="64"/>
      <c r="AC147" s="94"/>
    </row>
    <row r="148" spans="1:29" s="63" customFormat="1" ht="56.25" x14ac:dyDescent="0.3">
      <c r="A148" s="150">
        <v>126</v>
      </c>
      <c r="B148" s="62">
        <v>64</v>
      </c>
      <c r="C148" s="111" t="s">
        <v>34</v>
      </c>
      <c r="D148" s="112">
        <v>727292504</v>
      </c>
      <c r="E148" s="111" t="s">
        <v>299</v>
      </c>
      <c r="F148" s="144">
        <v>6270000</v>
      </c>
      <c r="G148" s="133">
        <v>0</v>
      </c>
      <c r="H148" s="133">
        <v>0</v>
      </c>
      <c r="I148" s="133">
        <v>0</v>
      </c>
      <c r="J148" s="133">
        <v>0</v>
      </c>
      <c r="K148" s="133">
        <v>0</v>
      </c>
      <c r="L148" s="133">
        <v>0</v>
      </c>
      <c r="M148" s="183">
        <v>0</v>
      </c>
      <c r="N148" s="133">
        <v>0</v>
      </c>
      <c r="O148" s="133">
        <v>0</v>
      </c>
      <c r="P148" s="133">
        <v>0</v>
      </c>
      <c r="Q148" s="133">
        <v>0</v>
      </c>
      <c r="R148" s="133">
        <v>0</v>
      </c>
      <c r="S148" s="132">
        <v>1100</v>
      </c>
      <c r="T148" s="132">
        <v>6270000</v>
      </c>
      <c r="U148" s="133">
        <v>0</v>
      </c>
      <c r="V148" s="133">
        <v>0</v>
      </c>
      <c r="W148" s="133">
        <v>0</v>
      </c>
      <c r="X148" s="134">
        <v>0</v>
      </c>
      <c r="Y148" s="133">
        <v>0</v>
      </c>
      <c r="Z148" s="133">
        <v>0</v>
      </c>
      <c r="AA148" s="133">
        <v>0</v>
      </c>
      <c r="AB148" s="64"/>
      <c r="AC148" s="94"/>
    </row>
    <row r="149" spans="1:29" s="63" customFormat="1" ht="56.25" x14ac:dyDescent="0.3">
      <c r="A149" s="150">
        <v>127</v>
      </c>
      <c r="B149" s="62">
        <v>65</v>
      </c>
      <c r="C149" s="111" t="s">
        <v>34</v>
      </c>
      <c r="D149" s="112">
        <v>726059193</v>
      </c>
      <c r="E149" s="111" t="s">
        <v>300</v>
      </c>
      <c r="F149" s="144">
        <v>5785500</v>
      </c>
      <c r="G149" s="133">
        <v>0</v>
      </c>
      <c r="H149" s="133">
        <v>0</v>
      </c>
      <c r="I149" s="133">
        <v>0</v>
      </c>
      <c r="J149" s="133">
        <v>0</v>
      </c>
      <c r="K149" s="133">
        <v>0</v>
      </c>
      <c r="L149" s="133">
        <v>0</v>
      </c>
      <c r="M149" s="183">
        <v>0</v>
      </c>
      <c r="N149" s="133">
        <v>0</v>
      </c>
      <c r="O149" s="133">
        <v>0</v>
      </c>
      <c r="P149" s="133">
        <v>0</v>
      </c>
      <c r="Q149" s="133">
        <v>0</v>
      </c>
      <c r="R149" s="133">
        <v>0</v>
      </c>
      <c r="S149" s="132">
        <v>1015</v>
      </c>
      <c r="T149" s="132">
        <v>5785500</v>
      </c>
      <c r="U149" s="133">
        <v>0</v>
      </c>
      <c r="V149" s="133">
        <v>0</v>
      </c>
      <c r="W149" s="133">
        <v>0</v>
      </c>
      <c r="X149" s="134">
        <v>0</v>
      </c>
      <c r="Y149" s="133">
        <v>0</v>
      </c>
      <c r="Z149" s="133">
        <v>0</v>
      </c>
      <c r="AA149" s="133">
        <v>0</v>
      </c>
      <c r="AB149" s="64"/>
      <c r="AC149" s="94"/>
    </row>
    <row r="150" spans="1:29" s="63" customFormat="1" ht="56.25" x14ac:dyDescent="0.3">
      <c r="A150" s="150">
        <v>128</v>
      </c>
      <c r="B150" s="62">
        <v>66</v>
      </c>
      <c r="C150" s="111" t="s">
        <v>34</v>
      </c>
      <c r="D150" s="112">
        <v>725727263</v>
      </c>
      <c r="E150" s="111" t="s">
        <v>301</v>
      </c>
      <c r="F150" s="144">
        <v>17765000</v>
      </c>
      <c r="G150" s="133">
        <v>0</v>
      </c>
      <c r="H150" s="133">
        <v>0</v>
      </c>
      <c r="I150" s="133">
        <v>0</v>
      </c>
      <c r="J150" s="133">
        <v>0</v>
      </c>
      <c r="K150" s="133">
        <v>0</v>
      </c>
      <c r="L150" s="133">
        <v>0</v>
      </c>
      <c r="M150" s="183">
        <v>0</v>
      </c>
      <c r="N150" s="133">
        <v>0</v>
      </c>
      <c r="O150" s="133">
        <v>0</v>
      </c>
      <c r="P150" s="133">
        <v>0</v>
      </c>
      <c r="Q150" s="133">
        <v>0</v>
      </c>
      <c r="R150" s="133">
        <v>0</v>
      </c>
      <c r="S150" s="132">
        <v>1100</v>
      </c>
      <c r="T150" s="132">
        <v>6270000</v>
      </c>
      <c r="U150" s="133">
        <v>0</v>
      </c>
      <c r="V150" s="133">
        <v>0</v>
      </c>
      <c r="W150" s="132">
        <v>2090</v>
      </c>
      <c r="X150" s="134">
        <v>0</v>
      </c>
      <c r="Y150" s="132">
        <v>11495000</v>
      </c>
      <c r="Z150" s="133">
        <v>0</v>
      </c>
      <c r="AA150" s="133">
        <v>0</v>
      </c>
      <c r="AB150" s="64"/>
      <c r="AC150" s="94"/>
    </row>
    <row r="151" spans="1:29" s="63" customFormat="1" ht="56.25" x14ac:dyDescent="0.3">
      <c r="A151" s="150">
        <v>129</v>
      </c>
      <c r="B151" s="62">
        <v>67</v>
      </c>
      <c r="C151" s="111" t="s">
        <v>34</v>
      </c>
      <c r="D151" s="112">
        <v>736532128</v>
      </c>
      <c r="E151" s="111" t="s">
        <v>302</v>
      </c>
      <c r="F151" s="144">
        <v>12860928</v>
      </c>
      <c r="G151" s="133">
        <v>0</v>
      </c>
      <c r="H151" s="132">
        <v>9858720</v>
      </c>
      <c r="I151" s="133">
        <v>0</v>
      </c>
      <c r="J151" s="132">
        <v>1318418</v>
      </c>
      <c r="K151" s="133">
        <v>0</v>
      </c>
      <c r="L151" s="132">
        <v>1683790</v>
      </c>
      <c r="M151" s="183">
        <v>0</v>
      </c>
      <c r="N151" s="133">
        <v>0</v>
      </c>
      <c r="O151" s="133">
        <v>0</v>
      </c>
      <c r="P151" s="133">
        <v>0</v>
      </c>
      <c r="Q151" s="133">
        <v>0</v>
      </c>
      <c r="R151" s="133">
        <v>0</v>
      </c>
      <c r="S151" s="133">
        <v>0</v>
      </c>
      <c r="T151" s="133">
        <v>0</v>
      </c>
      <c r="U151" s="133">
        <v>0</v>
      </c>
      <c r="V151" s="133">
        <v>0</v>
      </c>
      <c r="W151" s="133">
        <v>0</v>
      </c>
      <c r="X151" s="134">
        <v>0</v>
      </c>
      <c r="Y151" s="133">
        <v>0</v>
      </c>
      <c r="Z151" s="133">
        <v>0</v>
      </c>
      <c r="AA151" s="133">
        <v>0</v>
      </c>
      <c r="AB151" s="64"/>
      <c r="AC151" s="94"/>
    </row>
    <row r="152" spans="1:29" s="63" customFormat="1" ht="56.25" x14ac:dyDescent="0.3">
      <c r="A152" s="150">
        <v>130</v>
      </c>
      <c r="B152" s="62">
        <v>68</v>
      </c>
      <c r="C152" s="111" t="s">
        <v>34</v>
      </c>
      <c r="D152" s="112">
        <v>721605962</v>
      </c>
      <c r="E152" s="111" t="s">
        <v>303</v>
      </c>
      <c r="F152" s="144">
        <v>4180605</v>
      </c>
      <c r="G152" s="133">
        <v>0</v>
      </c>
      <c r="H152" s="133">
        <v>0</v>
      </c>
      <c r="I152" s="133">
        <v>0</v>
      </c>
      <c r="J152" s="133">
        <v>0</v>
      </c>
      <c r="K152" s="133">
        <v>0</v>
      </c>
      <c r="L152" s="133">
        <v>0</v>
      </c>
      <c r="M152" s="183">
        <v>0</v>
      </c>
      <c r="N152" s="133">
        <v>0</v>
      </c>
      <c r="O152" s="133">
        <v>0</v>
      </c>
      <c r="P152" s="133">
        <v>0</v>
      </c>
      <c r="Q152" s="133">
        <v>0</v>
      </c>
      <c r="R152" s="133">
        <v>0</v>
      </c>
      <c r="S152" s="133">
        <v>0</v>
      </c>
      <c r="T152" s="133">
        <v>0</v>
      </c>
      <c r="U152" s="133">
        <v>0</v>
      </c>
      <c r="V152" s="133">
        <v>0</v>
      </c>
      <c r="W152" s="132">
        <v>245</v>
      </c>
      <c r="X152" s="135">
        <v>1720</v>
      </c>
      <c r="Y152" s="132">
        <v>4180605</v>
      </c>
      <c r="Z152" s="133">
        <v>0</v>
      </c>
      <c r="AA152" s="133">
        <v>0</v>
      </c>
      <c r="AB152" s="64"/>
      <c r="AC152" s="94"/>
    </row>
    <row r="153" spans="1:29" s="63" customFormat="1" ht="56.25" x14ac:dyDescent="0.3">
      <c r="A153" s="150">
        <v>131</v>
      </c>
      <c r="B153" s="62">
        <v>69</v>
      </c>
      <c r="C153" s="111" t="s">
        <v>34</v>
      </c>
      <c r="D153" s="112">
        <v>724838088</v>
      </c>
      <c r="E153" s="111" t="s">
        <v>304</v>
      </c>
      <c r="F153" s="144">
        <v>4817644</v>
      </c>
      <c r="G153" s="132">
        <v>1924888</v>
      </c>
      <c r="H153" s="133">
        <v>0</v>
      </c>
      <c r="I153" s="133">
        <v>0</v>
      </c>
      <c r="J153" s="133">
        <v>0</v>
      </c>
      <c r="K153" s="133">
        <v>0</v>
      </c>
      <c r="L153" s="133">
        <v>0</v>
      </c>
      <c r="M153" s="183">
        <v>0</v>
      </c>
      <c r="N153" s="133">
        <v>0</v>
      </c>
      <c r="O153" s="133">
        <v>0</v>
      </c>
      <c r="P153" s="133">
        <v>0</v>
      </c>
      <c r="Q153" s="133">
        <v>0</v>
      </c>
      <c r="R153" s="133">
        <v>0</v>
      </c>
      <c r="S153" s="133">
        <v>0</v>
      </c>
      <c r="T153" s="133">
        <v>0</v>
      </c>
      <c r="U153" s="133">
        <v>0</v>
      </c>
      <c r="V153" s="133">
        <v>0</v>
      </c>
      <c r="W153" s="132">
        <v>564</v>
      </c>
      <c r="X153" s="134">
        <v>0</v>
      </c>
      <c r="Y153" s="132">
        <v>2892756</v>
      </c>
      <c r="Z153" s="133">
        <v>0</v>
      </c>
      <c r="AA153" s="133">
        <v>0</v>
      </c>
      <c r="AB153" s="64"/>
      <c r="AC153" s="94"/>
    </row>
    <row r="154" spans="1:29" s="63" customFormat="1" ht="56.25" x14ac:dyDescent="0.3">
      <c r="A154" s="150">
        <v>132</v>
      </c>
      <c r="B154" s="62">
        <v>70</v>
      </c>
      <c r="C154" s="111" t="s">
        <v>34</v>
      </c>
      <c r="D154" s="112">
        <v>721129342</v>
      </c>
      <c r="E154" s="111" t="s">
        <v>305</v>
      </c>
      <c r="F154" s="144">
        <v>12665400</v>
      </c>
      <c r="G154" s="133">
        <v>0</v>
      </c>
      <c r="H154" s="133">
        <v>0</v>
      </c>
      <c r="I154" s="133">
        <v>0</v>
      </c>
      <c r="J154" s="133">
        <v>0</v>
      </c>
      <c r="K154" s="133">
        <v>0</v>
      </c>
      <c r="L154" s="133">
        <v>0</v>
      </c>
      <c r="M154" s="183">
        <v>0</v>
      </c>
      <c r="N154" s="133">
        <v>0</v>
      </c>
      <c r="O154" s="133">
        <v>0</v>
      </c>
      <c r="P154" s="133">
        <v>0</v>
      </c>
      <c r="Q154" s="133">
        <v>0</v>
      </c>
      <c r="R154" s="133">
        <v>0</v>
      </c>
      <c r="S154" s="132">
        <v>2222</v>
      </c>
      <c r="T154" s="132">
        <v>12665400</v>
      </c>
      <c r="U154" s="133">
        <v>0</v>
      </c>
      <c r="V154" s="133">
        <v>0</v>
      </c>
      <c r="W154" s="133">
        <v>0</v>
      </c>
      <c r="X154" s="134">
        <v>0</v>
      </c>
      <c r="Y154" s="133">
        <v>0</v>
      </c>
      <c r="Z154" s="133">
        <v>0</v>
      </c>
      <c r="AA154" s="133">
        <v>0</v>
      </c>
      <c r="AB154" s="64"/>
      <c r="AC154" s="94"/>
    </row>
    <row r="155" spans="1:29" s="63" customFormat="1" ht="75" x14ac:dyDescent="0.3">
      <c r="A155" s="150">
        <v>133</v>
      </c>
      <c r="B155" s="62">
        <v>71</v>
      </c>
      <c r="C155" s="111" t="s">
        <v>34</v>
      </c>
      <c r="D155" s="112">
        <v>727075697</v>
      </c>
      <c r="E155" s="111" t="s">
        <v>306</v>
      </c>
      <c r="F155" s="144">
        <v>8216040</v>
      </c>
      <c r="G155" s="132">
        <v>1170540</v>
      </c>
      <c r="H155" s="133">
        <v>0</v>
      </c>
      <c r="I155" s="133">
        <v>0</v>
      </c>
      <c r="J155" s="133">
        <v>0</v>
      </c>
      <c r="K155" s="133">
        <v>0</v>
      </c>
      <c r="L155" s="133">
        <v>0</v>
      </c>
      <c r="M155" s="183">
        <v>0</v>
      </c>
      <c r="N155" s="133">
        <v>0</v>
      </c>
      <c r="O155" s="133">
        <v>0</v>
      </c>
      <c r="P155" s="133">
        <v>0</v>
      </c>
      <c r="Q155" s="133">
        <v>0</v>
      </c>
      <c r="R155" s="133">
        <v>0</v>
      </c>
      <c r="S155" s="133">
        <v>0</v>
      </c>
      <c r="T155" s="133">
        <v>0</v>
      </c>
      <c r="U155" s="133">
        <v>0</v>
      </c>
      <c r="V155" s="133">
        <v>0</v>
      </c>
      <c r="W155" s="132">
        <v>1281</v>
      </c>
      <c r="X155" s="134">
        <v>0</v>
      </c>
      <c r="Y155" s="132">
        <v>7045500</v>
      </c>
      <c r="Z155" s="133">
        <v>0</v>
      </c>
      <c r="AA155" s="133">
        <v>0</v>
      </c>
      <c r="AB155" s="64"/>
      <c r="AC155" s="94"/>
    </row>
    <row r="156" spans="1:29" s="63" customFormat="1" ht="56.25" x14ac:dyDescent="0.3">
      <c r="A156" s="150">
        <v>134</v>
      </c>
      <c r="B156" s="62">
        <v>72</v>
      </c>
      <c r="C156" s="111" t="s">
        <v>34</v>
      </c>
      <c r="D156" s="112">
        <v>48398732</v>
      </c>
      <c r="E156" s="111" t="s">
        <v>307</v>
      </c>
      <c r="F156" s="144">
        <v>39322020.899999999</v>
      </c>
      <c r="G156" s="132">
        <v>3559091.9</v>
      </c>
      <c r="H156" s="132">
        <v>17724720</v>
      </c>
      <c r="I156" s="133">
        <v>0</v>
      </c>
      <c r="J156" s="132">
        <v>2413298</v>
      </c>
      <c r="K156" s="132">
        <v>5320682</v>
      </c>
      <c r="L156" s="132">
        <v>2928555</v>
      </c>
      <c r="M156" s="183">
        <v>0</v>
      </c>
      <c r="N156" s="133">
        <v>0</v>
      </c>
      <c r="O156" s="133">
        <v>0</v>
      </c>
      <c r="P156" s="133">
        <v>0</v>
      </c>
      <c r="Q156" s="133">
        <v>0</v>
      </c>
      <c r="R156" s="133">
        <v>0</v>
      </c>
      <c r="S156" s="133">
        <v>0</v>
      </c>
      <c r="T156" s="133">
        <v>0</v>
      </c>
      <c r="U156" s="133">
        <v>0</v>
      </c>
      <c r="V156" s="133">
        <v>0</v>
      </c>
      <c r="W156" s="132">
        <v>506</v>
      </c>
      <c r="X156" s="135">
        <v>2812</v>
      </c>
      <c r="Y156" s="132">
        <v>7375674</v>
      </c>
      <c r="Z156" s="133">
        <v>0</v>
      </c>
      <c r="AA156" s="133">
        <v>0</v>
      </c>
      <c r="AB156" s="64"/>
      <c r="AC156" s="94"/>
    </row>
    <row r="157" spans="1:29" s="63" customFormat="1" ht="56.25" x14ac:dyDescent="0.3">
      <c r="A157" s="150">
        <v>135</v>
      </c>
      <c r="B157" s="62">
        <v>73</v>
      </c>
      <c r="C157" s="111" t="s">
        <v>34</v>
      </c>
      <c r="D157" s="112">
        <v>727867862</v>
      </c>
      <c r="E157" s="111" t="s">
        <v>308</v>
      </c>
      <c r="F157" s="144">
        <v>13317280</v>
      </c>
      <c r="G157" s="133">
        <v>0</v>
      </c>
      <c r="H157" s="133">
        <v>0</v>
      </c>
      <c r="I157" s="133">
        <v>0</v>
      </c>
      <c r="J157" s="133">
        <v>0</v>
      </c>
      <c r="K157" s="133">
        <v>0</v>
      </c>
      <c r="L157" s="133">
        <v>0</v>
      </c>
      <c r="M157" s="183">
        <v>5</v>
      </c>
      <c r="N157" s="133">
        <v>13317280</v>
      </c>
      <c r="O157" s="133">
        <v>0</v>
      </c>
      <c r="P157" s="133">
        <v>0</v>
      </c>
      <c r="Q157" s="133">
        <v>0</v>
      </c>
      <c r="R157" s="133">
        <v>0</v>
      </c>
      <c r="S157" s="133">
        <v>0</v>
      </c>
      <c r="T157" s="133">
        <v>0</v>
      </c>
      <c r="U157" s="133">
        <v>0</v>
      </c>
      <c r="V157" s="133">
        <v>0</v>
      </c>
      <c r="W157" s="133">
        <v>0</v>
      </c>
      <c r="X157" s="134">
        <v>0</v>
      </c>
      <c r="Y157" s="133">
        <v>0</v>
      </c>
      <c r="Z157" s="133">
        <v>0</v>
      </c>
      <c r="AA157" s="133">
        <v>0</v>
      </c>
      <c r="AB157" s="64"/>
      <c r="AC157" s="94"/>
    </row>
    <row r="158" spans="1:29" s="63" customFormat="1" ht="56.25" x14ac:dyDescent="0.3">
      <c r="A158" s="150">
        <v>136</v>
      </c>
      <c r="B158" s="62">
        <v>74</v>
      </c>
      <c r="C158" s="111" t="s">
        <v>34</v>
      </c>
      <c r="D158" s="112">
        <v>723441634</v>
      </c>
      <c r="E158" s="111" t="s">
        <v>309</v>
      </c>
      <c r="F158" s="144">
        <v>13782600</v>
      </c>
      <c r="G158" s="133">
        <v>0</v>
      </c>
      <c r="H158" s="133">
        <v>0</v>
      </c>
      <c r="I158" s="133">
        <v>0</v>
      </c>
      <c r="J158" s="133">
        <v>0</v>
      </c>
      <c r="K158" s="133">
        <v>0</v>
      </c>
      <c r="L158" s="133">
        <v>0</v>
      </c>
      <c r="M158" s="183">
        <v>0</v>
      </c>
      <c r="N158" s="133">
        <v>0</v>
      </c>
      <c r="O158" s="133">
        <v>0</v>
      </c>
      <c r="P158" s="133">
        <v>0</v>
      </c>
      <c r="Q158" s="133">
        <v>0</v>
      </c>
      <c r="R158" s="133">
        <v>0</v>
      </c>
      <c r="S158" s="132">
        <v>2418</v>
      </c>
      <c r="T158" s="132">
        <v>13782600</v>
      </c>
      <c r="U158" s="133">
        <v>0</v>
      </c>
      <c r="V158" s="133">
        <v>0</v>
      </c>
      <c r="W158" s="133">
        <v>0</v>
      </c>
      <c r="X158" s="134">
        <v>0</v>
      </c>
      <c r="Y158" s="133">
        <v>0</v>
      </c>
      <c r="Z158" s="133">
        <v>0</v>
      </c>
      <c r="AA158" s="133">
        <v>0</v>
      </c>
      <c r="AB158" s="64"/>
      <c r="AC158" s="94"/>
    </row>
    <row r="159" spans="1:29" s="63" customFormat="1" ht="56.25" x14ac:dyDescent="0.3">
      <c r="A159" s="150">
        <v>137</v>
      </c>
      <c r="B159" s="62">
        <v>75</v>
      </c>
      <c r="C159" s="111" t="s">
        <v>34</v>
      </c>
      <c r="D159" s="112">
        <v>48398204</v>
      </c>
      <c r="E159" s="111" t="s">
        <v>310</v>
      </c>
      <c r="F159" s="144">
        <v>13317280</v>
      </c>
      <c r="G159" s="133">
        <v>0</v>
      </c>
      <c r="H159" s="133">
        <v>0</v>
      </c>
      <c r="I159" s="133">
        <v>0</v>
      </c>
      <c r="J159" s="133">
        <v>0</v>
      </c>
      <c r="K159" s="133">
        <v>0</v>
      </c>
      <c r="L159" s="133">
        <v>0</v>
      </c>
      <c r="M159" s="183">
        <v>5</v>
      </c>
      <c r="N159" s="133">
        <v>13317280</v>
      </c>
      <c r="O159" s="133">
        <v>0</v>
      </c>
      <c r="P159" s="133">
        <v>0</v>
      </c>
      <c r="Q159" s="133">
        <v>0</v>
      </c>
      <c r="R159" s="133">
        <v>0</v>
      </c>
      <c r="S159" s="133">
        <v>0</v>
      </c>
      <c r="T159" s="133">
        <v>0</v>
      </c>
      <c r="U159" s="133">
        <v>0</v>
      </c>
      <c r="V159" s="133">
        <v>0</v>
      </c>
      <c r="W159" s="133">
        <v>0</v>
      </c>
      <c r="X159" s="134">
        <v>0</v>
      </c>
      <c r="Y159" s="133">
        <v>0</v>
      </c>
      <c r="Z159" s="133">
        <v>0</v>
      </c>
      <c r="AA159" s="133">
        <v>0</v>
      </c>
      <c r="AB159" s="64"/>
      <c r="AC159" s="94"/>
    </row>
    <row r="160" spans="1:29" s="63" customFormat="1" ht="56.25" x14ac:dyDescent="0.3">
      <c r="A160" s="150">
        <v>138</v>
      </c>
      <c r="B160" s="62">
        <v>76</v>
      </c>
      <c r="C160" s="111" t="s">
        <v>34</v>
      </c>
      <c r="D160" s="112">
        <v>99996104</v>
      </c>
      <c r="E160" s="111" t="s">
        <v>311</v>
      </c>
      <c r="F160" s="144">
        <v>5326912</v>
      </c>
      <c r="G160" s="133">
        <v>0</v>
      </c>
      <c r="H160" s="133">
        <v>0</v>
      </c>
      <c r="I160" s="133">
        <v>0</v>
      </c>
      <c r="J160" s="133">
        <v>0</v>
      </c>
      <c r="K160" s="133">
        <v>0</v>
      </c>
      <c r="L160" s="133">
        <v>0</v>
      </c>
      <c r="M160" s="183">
        <v>2</v>
      </c>
      <c r="N160" s="133">
        <v>5326912</v>
      </c>
      <c r="O160" s="133">
        <v>0</v>
      </c>
      <c r="P160" s="133">
        <v>0</v>
      </c>
      <c r="Q160" s="133">
        <v>0</v>
      </c>
      <c r="R160" s="133">
        <v>0</v>
      </c>
      <c r="S160" s="133">
        <v>0</v>
      </c>
      <c r="T160" s="133">
        <v>0</v>
      </c>
      <c r="U160" s="133">
        <v>0</v>
      </c>
      <c r="V160" s="133">
        <v>0</v>
      </c>
      <c r="W160" s="133">
        <v>0</v>
      </c>
      <c r="X160" s="134">
        <v>0</v>
      </c>
      <c r="Y160" s="133">
        <v>0</v>
      </c>
      <c r="Z160" s="133">
        <v>0</v>
      </c>
      <c r="AA160" s="133">
        <v>0</v>
      </c>
      <c r="AB160" s="64"/>
      <c r="AC160" s="94"/>
    </row>
    <row r="161" spans="1:29" s="63" customFormat="1" ht="56.25" x14ac:dyDescent="0.3">
      <c r="A161" s="150">
        <v>139</v>
      </c>
      <c r="B161" s="62">
        <v>77</v>
      </c>
      <c r="C161" s="111" t="s">
        <v>34</v>
      </c>
      <c r="D161" s="112">
        <v>730340826</v>
      </c>
      <c r="E161" s="111" t="s">
        <v>312</v>
      </c>
      <c r="F161" s="144">
        <v>2663456</v>
      </c>
      <c r="G161" s="133">
        <v>0</v>
      </c>
      <c r="H161" s="133">
        <v>0</v>
      </c>
      <c r="I161" s="133">
        <v>0</v>
      </c>
      <c r="J161" s="133">
        <v>0</v>
      </c>
      <c r="K161" s="133">
        <v>0</v>
      </c>
      <c r="L161" s="133">
        <v>0</v>
      </c>
      <c r="M161" s="183">
        <v>1</v>
      </c>
      <c r="N161" s="133">
        <v>2663456</v>
      </c>
      <c r="O161" s="133">
        <v>0</v>
      </c>
      <c r="P161" s="133">
        <v>0</v>
      </c>
      <c r="Q161" s="133">
        <v>0</v>
      </c>
      <c r="R161" s="133">
        <v>0</v>
      </c>
      <c r="S161" s="133">
        <v>0</v>
      </c>
      <c r="T161" s="133">
        <v>0</v>
      </c>
      <c r="U161" s="133">
        <v>0</v>
      </c>
      <c r="V161" s="133">
        <v>0</v>
      </c>
      <c r="W161" s="133">
        <v>0</v>
      </c>
      <c r="X161" s="134">
        <v>0</v>
      </c>
      <c r="Y161" s="133">
        <v>0</v>
      </c>
      <c r="Z161" s="133">
        <v>0</v>
      </c>
      <c r="AA161" s="133">
        <v>0</v>
      </c>
      <c r="AB161" s="64"/>
      <c r="AC161" s="94"/>
    </row>
    <row r="162" spans="1:29" s="63" customFormat="1" ht="56.25" x14ac:dyDescent="0.3">
      <c r="A162" s="150">
        <v>140</v>
      </c>
      <c r="B162" s="62">
        <v>78</v>
      </c>
      <c r="C162" s="111" t="s">
        <v>34</v>
      </c>
      <c r="D162" s="112">
        <v>78918154</v>
      </c>
      <c r="E162" s="111" t="s">
        <v>313</v>
      </c>
      <c r="F162" s="144">
        <v>3308205</v>
      </c>
      <c r="G162" s="133">
        <v>0</v>
      </c>
      <c r="H162" s="133">
        <v>0</v>
      </c>
      <c r="I162" s="133">
        <v>0</v>
      </c>
      <c r="J162" s="133">
        <v>0</v>
      </c>
      <c r="K162" s="133">
        <v>0</v>
      </c>
      <c r="L162" s="133">
        <v>0</v>
      </c>
      <c r="M162" s="183">
        <v>0</v>
      </c>
      <c r="N162" s="133">
        <v>0</v>
      </c>
      <c r="O162" s="133">
        <v>0</v>
      </c>
      <c r="P162" s="133">
        <v>0</v>
      </c>
      <c r="Q162" s="133">
        <v>0</v>
      </c>
      <c r="R162" s="133">
        <v>0</v>
      </c>
      <c r="S162" s="133">
        <v>0</v>
      </c>
      <c r="T162" s="133">
        <v>0</v>
      </c>
      <c r="U162" s="133">
        <v>0</v>
      </c>
      <c r="V162" s="133">
        <v>0</v>
      </c>
      <c r="W162" s="132">
        <v>645</v>
      </c>
      <c r="X162" s="134">
        <v>0</v>
      </c>
      <c r="Y162" s="132">
        <v>3308205</v>
      </c>
      <c r="Z162" s="133">
        <v>0</v>
      </c>
      <c r="AA162" s="133">
        <v>0</v>
      </c>
      <c r="AB162" s="64"/>
      <c r="AC162" s="94"/>
    </row>
    <row r="163" spans="1:29" s="63" customFormat="1" ht="56.25" x14ac:dyDescent="0.3">
      <c r="A163" s="150">
        <v>141</v>
      </c>
      <c r="B163" s="62">
        <v>79</v>
      </c>
      <c r="C163" s="111" t="s">
        <v>34</v>
      </c>
      <c r="D163" s="112">
        <v>201541898</v>
      </c>
      <c r="E163" s="111" t="s">
        <v>314</v>
      </c>
      <c r="F163" s="144">
        <v>10653824</v>
      </c>
      <c r="G163" s="133">
        <v>0</v>
      </c>
      <c r="H163" s="133">
        <v>0</v>
      </c>
      <c r="I163" s="133">
        <v>0</v>
      </c>
      <c r="J163" s="133">
        <v>0</v>
      </c>
      <c r="K163" s="133">
        <v>0</v>
      </c>
      <c r="L163" s="133">
        <v>0</v>
      </c>
      <c r="M163" s="183">
        <v>4</v>
      </c>
      <c r="N163" s="133">
        <v>10653824</v>
      </c>
      <c r="O163" s="133">
        <v>0</v>
      </c>
      <c r="P163" s="133">
        <v>0</v>
      </c>
      <c r="Q163" s="133">
        <v>0</v>
      </c>
      <c r="R163" s="133">
        <v>0</v>
      </c>
      <c r="S163" s="133">
        <v>0</v>
      </c>
      <c r="T163" s="133">
        <v>0</v>
      </c>
      <c r="U163" s="133">
        <v>0</v>
      </c>
      <c r="V163" s="133">
        <v>0</v>
      </c>
      <c r="W163" s="133">
        <v>0</v>
      </c>
      <c r="X163" s="134">
        <v>0</v>
      </c>
      <c r="Y163" s="133">
        <v>0</v>
      </c>
      <c r="Z163" s="133">
        <v>0</v>
      </c>
      <c r="AA163" s="133">
        <v>0</v>
      </c>
      <c r="AB163" s="64"/>
      <c r="AC163" s="94"/>
    </row>
    <row r="164" spans="1:29" s="63" customFormat="1" ht="56.25" x14ac:dyDescent="0.3">
      <c r="A164" s="150">
        <v>142</v>
      </c>
      <c r="B164" s="62">
        <v>80</v>
      </c>
      <c r="C164" s="111" t="s">
        <v>34</v>
      </c>
      <c r="D164" s="112">
        <v>730340148</v>
      </c>
      <c r="E164" s="111" t="s">
        <v>315</v>
      </c>
      <c r="F164" s="144">
        <v>2663456</v>
      </c>
      <c r="G164" s="133">
        <v>0</v>
      </c>
      <c r="H164" s="133">
        <v>0</v>
      </c>
      <c r="I164" s="133">
        <v>0</v>
      </c>
      <c r="J164" s="133">
        <v>0</v>
      </c>
      <c r="K164" s="133">
        <v>0</v>
      </c>
      <c r="L164" s="133">
        <v>0</v>
      </c>
      <c r="M164" s="183">
        <v>1</v>
      </c>
      <c r="N164" s="133">
        <v>2663456</v>
      </c>
      <c r="O164" s="133">
        <v>0</v>
      </c>
      <c r="P164" s="133">
        <v>0</v>
      </c>
      <c r="Q164" s="133">
        <v>0</v>
      </c>
      <c r="R164" s="133">
        <v>0</v>
      </c>
      <c r="S164" s="133">
        <v>0</v>
      </c>
      <c r="T164" s="133">
        <v>0</v>
      </c>
      <c r="U164" s="133">
        <v>0</v>
      </c>
      <c r="V164" s="133">
        <v>0</v>
      </c>
      <c r="W164" s="133">
        <v>0</v>
      </c>
      <c r="X164" s="134">
        <v>0</v>
      </c>
      <c r="Y164" s="133">
        <v>0</v>
      </c>
      <c r="Z164" s="133">
        <v>0</v>
      </c>
      <c r="AA164" s="133">
        <v>0</v>
      </c>
      <c r="AB164" s="64"/>
      <c r="AC164" s="94"/>
    </row>
    <row r="165" spans="1:29" s="63" customFormat="1" ht="56.25" x14ac:dyDescent="0.3">
      <c r="A165" s="150">
        <v>143</v>
      </c>
      <c r="B165" s="62">
        <v>81</v>
      </c>
      <c r="C165" s="111" t="s">
        <v>34</v>
      </c>
      <c r="D165" s="112">
        <v>78918166</v>
      </c>
      <c r="E165" s="111" t="s">
        <v>316</v>
      </c>
      <c r="F165" s="144">
        <v>13317280</v>
      </c>
      <c r="G165" s="133">
        <v>0</v>
      </c>
      <c r="H165" s="133">
        <v>0</v>
      </c>
      <c r="I165" s="133">
        <v>0</v>
      </c>
      <c r="J165" s="133">
        <v>0</v>
      </c>
      <c r="K165" s="133">
        <v>0</v>
      </c>
      <c r="L165" s="133">
        <v>0</v>
      </c>
      <c r="M165" s="183">
        <v>5</v>
      </c>
      <c r="N165" s="133">
        <v>13317280</v>
      </c>
      <c r="O165" s="133">
        <v>0</v>
      </c>
      <c r="P165" s="133">
        <v>0</v>
      </c>
      <c r="Q165" s="133">
        <v>0</v>
      </c>
      <c r="R165" s="133">
        <v>0</v>
      </c>
      <c r="S165" s="133">
        <v>0</v>
      </c>
      <c r="T165" s="133">
        <v>0</v>
      </c>
      <c r="U165" s="133">
        <v>0</v>
      </c>
      <c r="V165" s="133">
        <v>0</v>
      </c>
      <c r="W165" s="133">
        <v>0</v>
      </c>
      <c r="X165" s="134">
        <v>0</v>
      </c>
      <c r="Y165" s="133">
        <v>0</v>
      </c>
      <c r="Z165" s="133">
        <v>0</v>
      </c>
      <c r="AA165" s="133">
        <v>0</v>
      </c>
      <c r="AB165" s="64"/>
      <c r="AC165" s="94"/>
    </row>
    <row r="166" spans="1:29" s="63" customFormat="1" ht="75" x14ac:dyDescent="0.3">
      <c r="A166" s="150">
        <v>144</v>
      </c>
      <c r="B166" s="62">
        <v>82</v>
      </c>
      <c r="C166" s="111" t="s">
        <v>34</v>
      </c>
      <c r="D166" s="112">
        <v>725167418</v>
      </c>
      <c r="E166" s="111" t="s">
        <v>317</v>
      </c>
      <c r="F166" s="144">
        <v>15980736</v>
      </c>
      <c r="G166" s="133">
        <v>0</v>
      </c>
      <c r="H166" s="133">
        <v>0</v>
      </c>
      <c r="I166" s="133">
        <v>0</v>
      </c>
      <c r="J166" s="133">
        <v>0</v>
      </c>
      <c r="K166" s="133">
        <v>0</v>
      </c>
      <c r="L166" s="133">
        <v>0</v>
      </c>
      <c r="M166" s="183">
        <v>6</v>
      </c>
      <c r="N166" s="133">
        <v>15980736</v>
      </c>
      <c r="O166" s="133">
        <v>0</v>
      </c>
      <c r="P166" s="133">
        <v>0</v>
      </c>
      <c r="Q166" s="133">
        <v>0</v>
      </c>
      <c r="R166" s="133">
        <v>0</v>
      </c>
      <c r="S166" s="133">
        <v>0</v>
      </c>
      <c r="T166" s="133">
        <v>0</v>
      </c>
      <c r="U166" s="133">
        <v>0</v>
      </c>
      <c r="V166" s="133">
        <v>0</v>
      </c>
      <c r="W166" s="133">
        <v>0</v>
      </c>
      <c r="X166" s="134">
        <v>0</v>
      </c>
      <c r="Y166" s="133">
        <v>0</v>
      </c>
      <c r="Z166" s="133">
        <v>0</v>
      </c>
      <c r="AA166" s="133">
        <v>0</v>
      </c>
      <c r="AB166" s="64"/>
      <c r="AC166" s="94"/>
    </row>
    <row r="167" spans="1:29" s="63" customFormat="1" ht="56.25" x14ac:dyDescent="0.3">
      <c r="A167" s="150">
        <v>145</v>
      </c>
      <c r="B167" s="62">
        <v>83</v>
      </c>
      <c r="C167" s="111" t="s">
        <v>34</v>
      </c>
      <c r="D167" s="112">
        <v>730946124</v>
      </c>
      <c r="E167" s="111" t="s">
        <v>318</v>
      </c>
      <c r="F167" s="144">
        <v>10653824</v>
      </c>
      <c r="G167" s="133">
        <v>0</v>
      </c>
      <c r="H167" s="133">
        <v>0</v>
      </c>
      <c r="I167" s="133">
        <v>0</v>
      </c>
      <c r="J167" s="133">
        <v>0</v>
      </c>
      <c r="K167" s="133">
        <v>0</v>
      </c>
      <c r="L167" s="133">
        <v>0</v>
      </c>
      <c r="M167" s="183">
        <v>4</v>
      </c>
      <c r="N167" s="133">
        <v>10653824</v>
      </c>
      <c r="O167" s="133">
        <v>0</v>
      </c>
      <c r="P167" s="133">
        <v>0</v>
      </c>
      <c r="Q167" s="133">
        <v>0</v>
      </c>
      <c r="R167" s="133">
        <v>0</v>
      </c>
      <c r="S167" s="133">
        <v>0</v>
      </c>
      <c r="T167" s="133">
        <v>0</v>
      </c>
      <c r="U167" s="133">
        <v>0</v>
      </c>
      <c r="V167" s="133">
        <v>0</v>
      </c>
      <c r="W167" s="133">
        <v>0</v>
      </c>
      <c r="X167" s="134">
        <v>0</v>
      </c>
      <c r="Y167" s="133">
        <v>0</v>
      </c>
      <c r="Z167" s="133">
        <v>0</v>
      </c>
      <c r="AA167" s="133">
        <v>0</v>
      </c>
      <c r="AB167" s="64"/>
      <c r="AC167" s="94"/>
    </row>
    <row r="168" spans="1:29" s="63" customFormat="1" ht="75" x14ac:dyDescent="0.3">
      <c r="A168" s="150">
        <v>146</v>
      </c>
      <c r="B168" s="62">
        <v>84</v>
      </c>
      <c r="C168" s="111" t="s">
        <v>34</v>
      </c>
      <c r="D168" s="112">
        <v>725169951</v>
      </c>
      <c r="E168" s="111" t="s">
        <v>319</v>
      </c>
      <c r="F168" s="144">
        <v>10653824</v>
      </c>
      <c r="G168" s="133">
        <v>0</v>
      </c>
      <c r="H168" s="133">
        <v>0</v>
      </c>
      <c r="I168" s="133">
        <v>0</v>
      </c>
      <c r="J168" s="133">
        <v>0</v>
      </c>
      <c r="K168" s="133">
        <v>0</v>
      </c>
      <c r="L168" s="133">
        <v>0</v>
      </c>
      <c r="M168" s="183">
        <v>4</v>
      </c>
      <c r="N168" s="133">
        <v>10653824</v>
      </c>
      <c r="O168" s="133">
        <v>0</v>
      </c>
      <c r="P168" s="133">
        <v>0</v>
      </c>
      <c r="Q168" s="133">
        <v>0</v>
      </c>
      <c r="R168" s="133">
        <v>0</v>
      </c>
      <c r="S168" s="133">
        <v>0</v>
      </c>
      <c r="T168" s="133">
        <v>0</v>
      </c>
      <c r="U168" s="133">
        <v>0</v>
      </c>
      <c r="V168" s="133">
        <v>0</v>
      </c>
      <c r="W168" s="133">
        <v>0</v>
      </c>
      <c r="X168" s="134">
        <v>0</v>
      </c>
      <c r="Y168" s="133">
        <v>0</v>
      </c>
      <c r="Z168" s="133">
        <v>0</v>
      </c>
      <c r="AA168" s="133">
        <v>0</v>
      </c>
      <c r="AB168" s="64"/>
      <c r="AC168" s="94"/>
    </row>
    <row r="169" spans="1:29" s="63" customFormat="1" ht="56.25" x14ac:dyDescent="0.3">
      <c r="A169" s="150">
        <v>147</v>
      </c>
      <c r="B169" s="62">
        <v>85</v>
      </c>
      <c r="C169" s="111" t="s">
        <v>34</v>
      </c>
      <c r="D169" s="112">
        <v>724542052</v>
      </c>
      <c r="E169" s="111" t="s">
        <v>320</v>
      </c>
      <c r="F169" s="144">
        <v>10653824</v>
      </c>
      <c r="G169" s="133">
        <v>0</v>
      </c>
      <c r="H169" s="133">
        <v>0</v>
      </c>
      <c r="I169" s="133">
        <v>0</v>
      </c>
      <c r="J169" s="133">
        <v>0</v>
      </c>
      <c r="K169" s="133">
        <v>0</v>
      </c>
      <c r="L169" s="133">
        <v>0</v>
      </c>
      <c r="M169" s="183">
        <v>4</v>
      </c>
      <c r="N169" s="133">
        <v>10653824</v>
      </c>
      <c r="O169" s="133">
        <v>0</v>
      </c>
      <c r="P169" s="133">
        <v>0</v>
      </c>
      <c r="Q169" s="133">
        <v>0</v>
      </c>
      <c r="R169" s="133">
        <v>0</v>
      </c>
      <c r="S169" s="133">
        <v>0</v>
      </c>
      <c r="T169" s="133">
        <v>0</v>
      </c>
      <c r="U169" s="133">
        <v>0</v>
      </c>
      <c r="V169" s="133">
        <v>0</v>
      </c>
      <c r="W169" s="133">
        <v>0</v>
      </c>
      <c r="X169" s="134">
        <v>0</v>
      </c>
      <c r="Y169" s="133">
        <v>0</v>
      </c>
      <c r="Z169" s="133">
        <v>0</v>
      </c>
      <c r="AA169" s="133">
        <v>0</v>
      </c>
      <c r="AB169" s="64"/>
      <c r="AC169" s="94"/>
    </row>
    <row r="170" spans="1:29" s="63" customFormat="1" ht="56.25" x14ac:dyDescent="0.3">
      <c r="A170" s="150">
        <v>148</v>
      </c>
      <c r="B170" s="62">
        <v>86</v>
      </c>
      <c r="C170" s="111" t="s">
        <v>34</v>
      </c>
      <c r="D170" s="112">
        <v>730946684</v>
      </c>
      <c r="E170" s="111" t="s">
        <v>321</v>
      </c>
      <c r="F170" s="144">
        <v>10653824</v>
      </c>
      <c r="G170" s="133">
        <v>0</v>
      </c>
      <c r="H170" s="133">
        <v>0</v>
      </c>
      <c r="I170" s="133">
        <v>0</v>
      </c>
      <c r="J170" s="133">
        <v>0</v>
      </c>
      <c r="K170" s="133">
        <v>0</v>
      </c>
      <c r="L170" s="133">
        <v>0</v>
      </c>
      <c r="M170" s="183">
        <v>4</v>
      </c>
      <c r="N170" s="133">
        <v>10653824</v>
      </c>
      <c r="O170" s="133">
        <v>0</v>
      </c>
      <c r="P170" s="133">
        <v>0</v>
      </c>
      <c r="Q170" s="133">
        <v>0</v>
      </c>
      <c r="R170" s="133">
        <v>0</v>
      </c>
      <c r="S170" s="133">
        <v>0</v>
      </c>
      <c r="T170" s="133">
        <v>0</v>
      </c>
      <c r="U170" s="133">
        <v>0</v>
      </c>
      <c r="V170" s="133">
        <v>0</v>
      </c>
      <c r="W170" s="133">
        <v>0</v>
      </c>
      <c r="X170" s="134">
        <v>0</v>
      </c>
      <c r="Y170" s="133">
        <v>0</v>
      </c>
      <c r="Z170" s="133">
        <v>0</v>
      </c>
      <c r="AA170" s="133">
        <v>0</v>
      </c>
      <c r="AB170" s="64"/>
      <c r="AC170" s="94"/>
    </row>
    <row r="171" spans="1:29" s="63" customFormat="1" ht="56.25" x14ac:dyDescent="0.3">
      <c r="A171" s="150">
        <v>149</v>
      </c>
      <c r="B171" s="62">
        <v>87</v>
      </c>
      <c r="C171" s="111" t="s">
        <v>34</v>
      </c>
      <c r="D171" s="112">
        <v>723150129</v>
      </c>
      <c r="E171" s="111" t="s">
        <v>322</v>
      </c>
      <c r="F171" s="144">
        <v>10653824</v>
      </c>
      <c r="G171" s="133">
        <v>0</v>
      </c>
      <c r="H171" s="133">
        <v>0</v>
      </c>
      <c r="I171" s="133">
        <v>0</v>
      </c>
      <c r="J171" s="133">
        <v>0</v>
      </c>
      <c r="K171" s="133">
        <v>0</v>
      </c>
      <c r="L171" s="133">
        <v>0</v>
      </c>
      <c r="M171" s="183">
        <v>4</v>
      </c>
      <c r="N171" s="133">
        <v>10653824</v>
      </c>
      <c r="O171" s="133">
        <v>0</v>
      </c>
      <c r="P171" s="133">
        <v>0</v>
      </c>
      <c r="Q171" s="133">
        <v>0</v>
      </c>
      <c r="R171" s="133">
        <v>0</v>
      </c>
      <c r="S171" s="133">
        <v>0</v>
      </c>
      <c r="T171" s="133">
        <v>0</v>
      </c>
      <c r="U171" s="133">
        <v>0</v>
      </c>
      <c r="V171" s="133">
        <v>0</v>
      </c>
      <c r="W171" s="133">
        <v>0</v>
      </c>
      <c r="X171" s="134">
        <v>0</v>
      </c>
      <c r="Y171" s="133">
        <v>0</v>
      </c>
      <c r="Z171" s="133">
        <v>0</v>
      </c>
      <c r="AA171" s="133">
        <v>0</v>
      </c>
      <c r="AB171" s="64"/>
      <c r="AC171" s="94"/>
    </row>
    <row r="172" spans="1:29" s="63" customFormat="1" ht="75" x14ac:dyDescent="0.3">
      <c r="A172" s="150">
        <v>150</v>
      </c>
      <c r="B172" s="62">
        <v>88</v>
      </c>
      <c r="C172" s="111" t="s">
        <v>34</v>
      </c>
      <c r="D172" s="112">
        <v>247186283</v>
      </c>
      <c r="E172" s="111" t="s">
        <v>323</v>
      </c>
      <c r="F172" s="144">
        <v>7990368</v>
      </c>
      <c r="G172" s="133">
        <v>0</v>
      </c>
      <c r="H172" s="133">
        <v>0</v>
      </c>
      <c r="I172" s="133">
        <v>0</v>
      </c>
      <c r="J172" s="133">
        <v>0</v>
      </c>
      <c r="K172" s="133">
        <v>0</v>
      </c>
      <c r="L172" s="133">
        <v>0</v>
      </c>
      <c r="M172" s="183">
        <v>3</v>
      </c>
      <c r="N172" s="133">
        <v>7990368</v>
      </c>
      <c r="O172" s="133">
        <v>0</v>
      </c>
      <c r="P172" s="133">
        <v>0</v>
      </c>
      <c r="Q172" s="133">
        <v>0</v>
      </c>
      <c r="R172" s="133">
        <v>0</v>
      </c>
      <c r="S172" s="133">
        <v>0</v>
      </c>
      <c r="T172" s="133">
        <v>0</v>
      </c>
      <c r="U172" s="133">
        <v>0</v>
      </c>
      <c r="V172" s="133">
        <v>0</v>
      </c>
      <c r="W172" s="133">
        <v>0</v>
      </c>
      <c r="X172" s="134">
        <v>0</v>
      </c>
      <c r="Y172" s="133">
        <v>0</v>
      </c>
      <c r="Z172" s="133">
        <v>0</v>
      </c>
      <c r="AA172" s="133">
        <v>0</v>
      </c>
      <c r="AB172" s="64"/>
      <c r="AC172" s="94"/>
    </row>
    <row r="173" spans="1:29" s="63" customFormat="1" ht="56.25" x14ac:dyDescent="0.3">
      <c r="A173" s="150">
        <v>151</v>
      </c>
      <c r="B173" s="62">
        <v>89</v>
      </c>
      <c r="C173" s="111" t="s">
        <v>34</v>
      </c>
      <c r="D173" s="112">
        <v>725117185</v>
      </c>
      <c r="E173" s="111" t="s">
        <v>324</v>
      </c>
      <c r="F173" s="144">
        <v>25079704</v>
      </c>
      <c r="G173" s="133">
        <v>0</v>
      </c>
      <c r="H173" s="133">
        <v>0</v>
      </c>
      <c r="I173" s="133">
        <v>0</v>
      </c>
      <c r="J173" s="133">
        <v>0</v>
      </c>
      <c r="K173" s="133">
        <v>0</v>
      </c>
      <c r="L173" s="133">
        <v>0</v>
      </c>
      <c r="M173" s="183">
        <v>8</v>
      </c>
      <c r="N173" s="133">
        <v>25079704</v>
      </c>
      <c r="O173" s="133">
        <v>0</v>
      </c>
      <c r="P173" s="133">
        <v>0</v>
      </c>
      <c r="Q173" s="133">
        <v>0</v>
      </c>
      <c r="R173" s="133">
        <v>0</v>
      </c>
      <c r="S173" s="133">
        <v>0</v>
      </c>
      <c r="T173" s="133">
        <v>0</v>
      </c>
      <c r="U173" s="133">
        <v>0</v>
      </c>
      <c r="V173" s="133">
        <v>0</v>
      </c>
      <c r="W173" s="133">
        <v>0</v>
      </c>
      <c r="X173" s="134">
        <v>0</v>
      </c>
      <c r="Y173" s="133">
        <v>0</v>
      </c>
      <c r="Z173" s="133">
        <v>0</v>
      </c>
      <c r="AA173" s="133">
        <v>0</v>
      </c>
      <c r="AB173" s="64"/>
      <c r="AC173" s="94"/>
    </row>
    <row r="174" spans="1:29" s="63" customFormat="1" ht="56.25" x14ac:dyDescent="0.3">
      <c r="A174" s="150">
        <v>152</v>
      </c>
      <c r="B174" s="62">
        <v>90</v>
      </c>
      <c r="C174" s="111" t="s">
        <v>34</v>
      </c>
      <c r="D174" s="112">
        <v>721607653</v>
      </c>
      <c r="E174" s="111" t="s">
        <v>325</v>
      </c>
      <c r="F174" s="144">
        <v>3070828</v>
      </c>
      <c r="G174" s="133">
        <v>0</v>
      </c>
      <c r="H174" s="133">
        <v>0</v>
      </c>
      <c r="I174" s="133">
        <v>0</v>
      </c>
      <c r="J174" s="133">
        <v>0</v>
      </c>
      <c r="K174" s="133">
        <v>0</v>
      </c>
      <c r="L174" s="133">
        <v>0</v>
      </c>
      <c r="M174" s="183">
        <v>1</v>
      </c>
      <c r="N174" s="133">
        <v>3070828</v>
      </c>
      <c r="O174" s="133">
        <v>0</v>
      </c>
      <c r="P174" s="133">
        <v>0</v>
      </c>
      <c r="Q174" s="133">
        <v>0</v>
      </c>
      <c r="R174" s="133">
        <v>0</v>
      </c>
      <c r="S174" s="133">
        <v>0</v>
      </c>
      <c r="T174" s="133">
        <v>0</v>
      </c>
      <c r="U174" s="133">
        <v>0</v>
      </c>
      <c r="V174" s="133">
        <v>0</v>
      </c>
      <c r="W174" s="133">
        <v>0</v>
      </c>
      <c r="X174" s="134">
        <v>0</v>
      </c>
      <c r="Y174" s="133">
        <v>0</v>
      </c>
      <c r="Z174" s="133">
        <v>0</v>
      </c>
      <c r="AA174" s="133">
        <v>0</v>
      </c>
      <c r="AB174" s="64"/>
      <c r="AC174" s="94"/>
    </row>
    <row r="175" spans="1:29" s="63" customFormat="1" ht="56.25" x14ac:dyDescent="0.3">
      <c r="A175" s="150">
        <v>153</v>
      </c>
      <c r="B175" s="62">
        <v>91</v>
      </c>
      <c r="C175" s="111" t="s">
        <v>34</v>
      </c>
      <c r="D175" s="112">
        <v>722103564</v>
      </c>
      <c r="E175" s="111" t="s">
        <v>326</v>
      </c>
      <c r="F175" s="144">
        <v>9577262</v>
      </c>
      <c r="G175" s="133">
        <v>0</v>
      </c>
      <c r="H175" s="133">
        <v>0</v>
      </c>
      <c r="I175" s="133">
        <v>0</v>
      </c>
      <c r="J175" s="132">
        <v>547440</v>
      </c>
      <c r="K175" s="133">
        <v>0</v>
      </c>
      <c r="L175" s="132">
        <v>774750</v>
      </c>
      <c r="M175" s="183">
        <v>0</v>
      </c>
      <c r="N175" s="133">
        <v>0</v>
      </c>
      <c r="O175" s="133">
        <v>0</v>
      </c>
      <c r="P175" s="133">
        <v>0</v>
      </c>
      <c r="Q175" s="133">
        <v>0</v>
      </c>
      <c r="R175" s="133">
        <v>0</v>
      </c>
      <c r="S175" s="133">
        <v>0</v>
      </c>
      <c r="T175" s="133">
        <v>0</v>
      </c>
      <c r="U175" s="132">
        <v>1918</v>
      </c>
      <c r="V175" s="132">
        <v>8255072</v>
      </c>
      <c r="W175" s="133">
        <v>0</v>
      </c>
      <c r="X175" s="134">
        <v>0</v>
      </c>
      <c r="Y175" s="133">
        <v>0</v>
      </c>
      <c r="Z175" s="133">
        <v>0</v>
      </c>
      <c r="AA175" s="133">
        <v>0</v>
      </c>
      <c r="AB175" s="64"/>
      <c r="AC175" s="94"/>
    </row>
    <row r="176" spans="1:29" s="63" customFormat="1" ht="75" x14ac:dyDescent="0.3">
      <c r="A176" s="150">
        <v>154</v>
      </c>
      <c r="B176" s="62">
        <v>92</v>
      </c>
      <c r="C176" s="111" t="s">
        <v>34</v>
      </c>
      <c r="D176" s="112">
        <v>721226460</v>
      </c>
      <c r="E176" s="111" t="s">
        <v>327</v>
      </c>
      <c r="F176" s="144">
        <v>2872240</v>
      </c>
      <c r="G176" s="133">
        <v>0</v>
      </c>
      <c r="H176" s="133">
        <v>0</v>
      </c>
      <c r="I176" s="133">
        <v>0</v>
      </c>
      <c r="J176" s="133">
        <v>0</v>
      </c>
      <c r="K176" s="133">
        <v>0</v>
      </c>
      <c r="L176" s="133">
        <v>0</v>
      </c>
      <c r="M176" s="183">
        <v>0</v>
      </c>
      <c r="N176" s="133">
        <v>0</v>
      </c>
      <c r="O176" s="133">
        <v>0</v>
      </c>
      <c r="P176" s="133">
        <v>0</v>
      </c>
      <c r="Q176" s="133">
        <v>0</v>
      </c>
      <c r="R176" s="133">
        <v>0</v>
      </c>
      <c r="S176" s="133">
        <v>0</v>
      </c>
      <c r="T176" s="133">
        <v>0</v>
      </c>
      <c r="U176" s="133">
        <v>0</v>
      </c>
      <c r="V176" s="133">
        <v>0</v>
      </c>
      <c r="W176" s="132">
        <v>560</v>
      </c>
      <c r="X176" s="134">
        <v>0</v>
      </c>
      <c r="Y176" s="132">
        <v>2872240</v>
      </c>
      <c r="Z176" s="133">
        <v>0</v>
      </c>
      <c r="AA176" s="133">
        <v>0</v>
      </c>
      <c r="AB176" s="64"/>
      <c r="AC176" s="94"/>
    </row>
    <row r="177" spans="1:29" s="63" customFormat="1" ht="93.75" x14ac:dyDescent="0.3">
      <c r="A177" s="150">
        <v>155</v>
      </c>
      <c r="B177" s="62">
        <v>93</v>
      </c>
      <c r="C177" s="111" t="s">
        <v>34</v>
      </c>
      <c r="D177" s="112">
        <v>723147586</v>
      </c>
      <c r="E177" s="111" t="s">
        <v>328</v>
      </c>
      <c r="F177" s="144">
        <v>21312940</v>
      </c>
      <c r="G177" s="133">
        <v>0</v>
      </c>
      <c r="H177" s="133">
        <v>0</v>
      </c>
      <c r="I177" s="133">
        <v>0</v>
      </c>
      <c r="J177" s="133">
        <v>0</v>
      </c>
      <c r="K177" s="133">
        <v>0</v>
      </c>
      <c r="L177" s="133">
        <v>0</v>
      </c>
      <c r="M177" s="183">
        <v>0</v>
      </c>
      <c r="N177" s="133">
        <v>0</v>
      </c>
      <c r="O177" s="133">
        <v>0</v>
      </c>
      <c r="P177" s="133">
        <v>0</v>
      </c>
      <c r="Q177" s="133">
        <v>0</v>
      </c>
      <c r="R177" s="133">
        <v>0</v>
      </c>
      <c r="S177" s="132">
        <v>1344.2</v>
      </c>
      <c r="T177" s="132">
        <v>7661940</v>
      </c>
      <c r="U177" s="133">
        <v>0</v>
      </c>
      <c r="V177" s="133">
        <v>0</v>
      </c>
      <c r="W177" s="132">
        <v>2482</v>
      </c>
      <c r="X177" s="134">
        <v>0</v>
      </c>
      <c r="Y177" s="132">
        <v>13651000</v>
      </c>
      <c r="Z177" s="133">
        <v>0</v>
      </c>
      <c r="AA177" s="133">
        <v>0</v>
      </c>
      <c r="AB177" s="64"/>
      <c r="AC177" s="94"/>
    </row>
    <row r="178" spans="1:29" s="63" customFormat="1" ht="56.25" x14ac:dyDescent="0.3">
      <c r="A178" s="150">
        <v>156</v>
      </c>
      <c r="B178" s="62">
        <v>94</v>
      </c>
      <c r="C178" s="111" t="s">
        <v>34</v>
      </c>
      <c r="D178" s="112">
        <v>731390204</v>
      </c>
      <c r="E178" s="111" t="s">
        <v>329</v>
      </c>
      <c r="F178" s="144">
        <v>11277000</v>
      </c>
      <c r="G178" s="133">
        <v>0</v>
      </c>
      <c r="H178" s="133">
        <v>0</v>
      </c>
      <c r="I178" s="133">
        <v>0</v>
      </c>
      <c r="J178" s="133">
        <v>0</v>
      </c>
      <c r="K178" s="133">
        <v>0</v>
      </c>
      <c r="L178" s="133">
        <v>0</v>
      </c>
      <c r="M178" s="183">
        <v>0</v>
      </c>
      <c r="N178" s="133">
        <v>0</v>
      </c>
      <c r="O178" s="133">
        <v>0</v>
      </c>
      <c r="P178" s="133">
        <v>0</v>
      </c>
      <c r="Q178" s="133">
        <v>0</v>
      </c>
      <c r="R178" s="133">
        <v>0</v>
      </c>
      <c r="S178" s="132">
        <v>725</v>
      </c>
      <c r="T178" s="132">
        <v>4132500</v>
      </c>
      <c r="U178" s="133">
        <v>0</v>
      </c>
      <c r="V178" s="133">
        <v>0</v>
      </c>
      <c r="W178" s="132">
        <v>1299</v>
      </c>
      <c r="X178" s="134">
        <v>0</v>
      </c>
      <c r="Y178" s="132">
        <v>7144500</v>
      </c>
      <c r="Z178" s="133">
        <v>0</v>
      </c>
      <c r="AA178" s="133">
        <v>0</v>
      </c>
      <c r="AB178" s="64"/>
      <c r="AC178" s="94"/>
    </row>
    <row r="179" spans="1:29" s="63" customFormat="1" ht="56.25" x14ac:dyDescent="0.3">
      <c r="A179" s="150">
        <v>157</v>
      </c>
      <c r="B179" s="62">
        <v>95</v>
      </c>
      <c r="C179" s="111" t="s">
        <v>34</v>
      </c>
      <c r="D179" s="112">
        <v>745598136</v>
      </c>
      <c r="E179" s="111" t="s">
        <v>330</v>
      </c>
      <c r="F179" s="144">
        <v>6304200</v>
      </c>
      <c r="G179" s="133">
        <v>0</v>
      </c>
      <c r="H179" s="133">
        <v>0</v>
      </c>
      <c r="I179" s="133">
        <v>0</v>
      </c>
      <c r="J179" s="133">
        <v>0</v>
      </c>
      <c r="K179" s="133">
        <v>0</v>
      </c>
      <c r="L179" s="133">
        <v>0</v>
      </c>
      <c r="M179" s="183">
        <v>0</v>
      </c>
      <c r="N179" s="133">
        <v>0</v>
      </c>
      <c r="O179" s="133">
        <v>0</v>
      </c>
      <c r="P179" s="133">
        <v>0</v>
      </c>
      <c r="Q179" s="133">
        <v>0</v>
      </c>
      <c r="R179" s="133">
        <v>0</v>
      </c>
      <c r="S179" s="132">
        <v>1106</v>
      </c>
      <c r="T179" s="132">
        <v>6304200</v>
      </c>
      <c r="U179" s="133">
        <v>0</v>
      </c>
      <c r="V179" s="133">
        <v>0</v>
      </c>
      <c r="W179" s="133">
        <v>0</v>
      </c>
      <c r="X179" s="134">
        <v>0</v>
      </c>
      <c r="Y179" s="133">
        <v>0</v>
      </c>
      <c r="Z179" s="133">
        <v>0</v>
      </c>
      <c r="AA179" s="133">
        <v>0</v>
      </c>
      <c r="AB179" s="64"/>
      <c r="AC179" s="94"/>
    </row>
    <row r="180" spans="1:29" s="63" customFormat="1" ht="56.25" x14ac:dyDescent="0.3">
      <c r="A180" s="150">
        <v>158</v>
      </c>
      <c r="B180" s="62">
        <v>96</v>
      </c>
      <c r="C180" s="111" t="s">
        <v>34</v>
      </c>
      <c r="D180" s="112">
        <v>723463704</v>
      </c>
      <c r="E180" s="111" t="s">
        <v>331</v>
      </c>
      <c r="F180" s="144">
        <v>8918220</v>
      </c>
      <c r="G180" s="133">
        <v>0</v>
      </c>
      <c r="H180" s="133">
        <v>0</v>
      </c>
      <c r="I180" s="133">
        <v>0</v>
      </c>
      <c r="J180" s="133">
        <v>0</v>
      </c>
      <c r="K180" s="133">
        <v>0</v>
      </c>
      <c r="L180" s="133">
        <v>0</v>
      </c>
      <c r="M180" s="183">
        <v>0</v>
      </c>
      <c r="N180" s="133">
        <v>0</v>
      </c>
      <c r="O180" s="133">
        <v>0</v>
      </c>
      <c r="P180" s="133">
        <v>0</v>
      </c>
      <c r="Q180" s="133">
        <v>0</v>
      </c>
      <c r="R180" s="133">
        <v>0</v>
      </c>
      <c r="S180" s="132">
        <v>1564.6</v>
      </c>
      <c r="T180" s="132">
        <v>8918220</v>
      </c>
      <c r="U180" s="133">
        <v>0</v>
      </c>
      <c r="V180" s="133">
        <v>0</v>
      </c>
      <c r="W180" s="133">
        <v>0</v>
      </c>
      <c r="X180" s="134">
        <v>0</v>
      </c>
      <c r="Y180" s="133">
        <v>0</v>
      </c>
      <c r="Z180" s="133">
        <v>0</v>
      </c>
      <c r="AA180" s="133">
        <v>0</v>
      </c>
      <c r="AB180" s="64"/>
      <c r="AC180" s="94"/>
    </row>
    <row r="181" spans="1:29" s="63" customFormat="1" ht="56.25" x14ac:dyDescent="0.3">
      <c r="A181" s="150">
        <v>159</v>
      </c>
      <c r="B181" s="62">
        <v>97</v>
      </c>
      <c r="C181" s="111" t="s">
        <v>34</v>
      </c>
      <c r="D181" s="112">
        <v>731771229</v>
      </c>
      <c r="E181" s="111" t="s">
        <v>332</v>
      </c>
      <c r="F181" s="144">
        <v>8805500</v>
      </c>
      <c r="G181" s="133">
        <v>0</v>
      </c>
      <c r="H181" s="133">
        <v>0</v>
      </c>
      <c r="I181" s="133">
        <v>0</v>
      </c>
      <c r="J181" s="133">
        <v>0</v>
      </c>
      <c r="K181" s="133">
        <v>0</v>
      </c>
      <c r="L181" s="133">
        <v>0</v>
      </c>
      <c r="M181" s="183">
        <v>0</v>
      </c>
      <c r="N181" s="133">
        <v>0</v>
      </c>
      <c r="O181" s="133">
        <v>0</v>
      </c>
      <c r="P181" s="133">
        <v>0</v>
      </c>
      <c r="Q181" s="133">
        <v>0</v>
      </c>
      <c r="R181" s="133">
        <v>0</v>
      </c>
      <c r="S181" s="133">
        <v>0</v>
      </c>
      <c r="T181" s="133">
        <v>0</v>
      </c>
      <c r="U181" s="133">
        <v>0</v>
      </c>
      <c r="V181" s="133">
        <v>0</v>
      </c>
      <c r="W181" s="132">
        <v>1601</v>
      </c>
      <c r="X181" s="134">
        <v>0</v>
      </c>
      <c r="Y181" s="132">
        <v>8805500</v>
      </c>
      <c r="Z181" s="133">
        <v>0</v>
      </c>
      <c r="AA181" s="133">
        <v>0</v>
      </c>
      <c r="AB181" s="64"/>
      <c r="AC181" s="94"/>
    </row>
    <row r="182" spans="1:29" s="63" customFormat="1" ht="56.25" x14ac:dyDescent="0.3">
      <c r="A182" s="150">
        <v>160</v>
      </c>
      <c r="B182" s="62">
        <v>98</v>
      </c>
      <c r="C182" s="111" t="s">
        <v>34</v>
      </c>
      <c r="D182" s="112">
        <v>728787416</v>
      </c>
      <c r="E182" s="111" t="s">
        <v>333</v>
      </c>
      <c r="F182" s="144">
        <v>5441730</v>
      </c>
      <c r="G182" s="133">
        <v>0</v>
      </c>
      <c r="H182" s="133">
        <v>0</v>
      </c>
      <c r="I182" s="133">
        <v>0</v>
      </c>
      <c r="J182" s="133">
        <v>0</v>
      </c>
      <c r="K182" s="133">
        <v>0</v>
      </c>
      <c r="L182" s="133">
        <v>0</v>
      </c>
      <c r="M182" s="183">
        <v>0</v>
      </c>
      <c r="N182" s="133">
        <v>0</v>
      </c>
      <c r="O182" s="133">
        <v>0</v>
      </c>
      <c r="P182" s="133">
        <v>0</v>
      </c>
      <c r="Q182" s="133">
        <v>0</v>
      </c>
      <c r="R182" s="133">
        <v>0</v>
      </c>
      <c r="S182" s="133">
        <v>0</v>
      </c>
      <c r="T182" s="133">
        <v>0</v>
      </c>
      <c r="U182" s="133">
        <v>0</v>
      </c>
      <c r="V182" s="133">
        <v>0</v>
      </c>
      <c r="W182" s="132">
        <v>470</v>
      </c>
      <c r="X182" s="135">
        <v>1783</v>
      </c>
      <c r="Y182" s="132">
        <v>5441730</v>
      </c>
      <c r="Z182" s="133">
        <v>0</v>
      </c>
      <c r="AA182" s="133">
        <v>0</v>
      </c>
      <c r="AB182" s="64"/>
      <c r="AC182" s="94"/>
    </row>
    <row r="183" spans="1:29" s="63" customFormat="1" ht="56.25" x14ac:dyDescent="0.3">
      <c r="A183" s="150">
        <v>161</v>
      </c>
      <c r="B183" s="62">
        <v>99</v>
      </c>
      <c r="C183" s="111" t="s">
        <v>34</v>
      </c>
      <c r="D183" s="112">
        <v>724019831</v>
      </c>
      <c r="E183" s="111" t="s">
        <v>334</v>
      </c>
      <c r="F183" s="144">
        <v>12102633</v>
      </c>
      <c r="G183" s="132">
        <v>1950900</v>
      </c>
      <c r="H183" s="133">
        <v>0</v>
      </c>
      <c r="I183" s="133">
        <v>0</v>
      </c>
      <c r="J183" s="132">
        <v>894152</v>
      </c>
      <c r="K183" s="132">
        <v>2333456</v>
      </c>
      <c r="L183" s="132">
        <v>1058825</v>
      </c>
      <c r="M183" s="183">
        <v>0</v>
      </c>
      <c r="N183" s="133">
        <v>0</v>
      </c>
      <c r="O183" s="133">
        <v>0</v>
      </c>
      <c r="P183" s="133">
        <v>0</v>
      </c>
      <c r="Q183" s="133">
        <v>0</v>
      </c>
      <c r="R183" s="133">
        <v>0</v>
      </c>
      <c r="S183" s="132">
        <v>1029</v>
      </c>
      <c r="T183" s="132">
        <v>5865300</v>
      </c>
      <c r="U183" s="133">
        <v>0</v>
      </c>
      <c r="V183" s="133">
        <v>0</v>
      </c>
      <c r="W183" s="133">
        <v>0</v>
      </c>
      <c r="X183" s="134">
        <v>0</v>
      </c>
      <c r="Y183" s="133">
        <v>0</v>
      </c>
      <c r="Z183" s="133">
        <v>0</v>
      </c>
      <c r="AA183" s="133">
        <v>0</v>
      </c>
      <c r="AB183" s="64"/>
      <c r="AC183" s="94"/>
    </row>
    <row r="184" spans="1:29" s="63" customFormat="1" ht="56.25" x14ac:dyDescent="0.3">
      <c r="A184" s="150">
        <v>162</v>
      </c>
      <c r="B184" s="62">
        <v>100</v>
      </c>
      <c r="C184" s="111" t="s">
        <v>34</v>
      </c>
      <c r="D184" s="112">
        <v>48398630</v>
      </c>
      <c r="E184" s="111" t="s">
        <v>335</v>
      </c>
      <c r="F184" s="144">
        <v>17561500</v>
      </c>
      <c r="G184" s="133">
        <v>0</v>
      </c>
      <c r="H184" s="133">
        <v>0</v>
      </c>
      <c r="I184" s="133">
        <v>0</v>
      </c>
      <c r="J184" s="133">
        <v>0</v>
      </c>
      <c r="K184" s="133">
        <v>0</v>
      </c>
      <c r="L184" s="133">
        <v>0</v>
      </c>
      <c r="M184" s="183">
        <v>0</v>
      </c>
      <c r="N184" s="133">
        <v>0</v>
      </c>
      <c r="O184" s="133">
        <v>0</v>
      </c>
      <c r="P184" s="133">
        <v>0</v>
      </c>
      <c r="Q184" s="133">
        <v>0</v>
      </c>
      <c r="R184" s="133">
        <v>0</v>
      </c>
      <c r="S184" s="133">
        <v>0</v>
      </c>
      <c r="T184" s="133">
        <v>0</v>
      </c>
      <c r="U184" s="133">
        <v>0</v>
      </c>
      <c r="V184" s="133">
        <v>0</v>
      </c>
      <c r="W184" s="132">
        <v>3193</v>
      </c>
      <c r="X184" s="134">
        <v>0</v>
      </c>
      <c r="Y184" s="132">
        <v>17561500</v>
      </c>
      <c r="Z184" s="133">
        <v>0</v>
      </c>
      <c r="AA184" s="133">
        <v>0</v>
      </c>
      <c r="AB184" s="64"/>
      <c r="AC184" s="94"/>
    </row>
    <row r="185" spans="1:29" s="63" customFormat="1" ht="56.25" x14ac:dyDescent="0.3">
      <c r="A185" s="150">
        <v>163</v>
      </c>
      <c r="B185" s="62">
        <v>101</v>
      </c>
      <c r="C185" s="111" t="s">
        <v>34</v>
      </c>
      <c r="D185" s="112">
        <v>99986317</v>
      </c>
      <c r="E185" s="111" t="s">
        <v>336</v>
      </c>
      <c r="F185" s="144">
        <v>25877740</v>
      </c>
      <c r="G185" s="133">
        <v>0</v>
      </c>
      <c r="H185" s="132">
        <v>8787840</v>
      </c>
      <c r="I185" s="133">
        <v>0</v>
      </c>
      <c r="J185" s="133">
        <v>0</v>
      </c>
      <c r="K185" s="133">
        <v>0</v>
      </c>
      <c r="L185" s="133">
        <v>0</v>
      </c>
      <c r="M185" s="183">
        <v>0</v>
      </c>
      <c r="N185" s="133">
        <v>0</v>
      </c>
      <c r="O185" s="133">
        <v>0</v>
      </c>
      <c r="P185" s="133">
        <v>0</v>
      </c>
      <c r="Q185" s="133">
        <v>0</v>
      </c>
      <c r="R185" s="133">
        <v>0</v>
      </c>
      <c r="S185" s="132">
        <v>997</v>
      </c>
      <c r="T185" s="132">
        <v>5682900</v>
      </c>
      <c r="U185" s="133">
        <v>0</v>
      </c>
      <c r="V185" s="133">
        <v>0</v>
      </c>
      <c r="W185" s="132">
        <v>2074</v>
      </c>
      <c r="X185" s="134">
        <v>0</v>
      </c>
      <c r="Y185" s="132">
        <v>11407000</v>
      </c>
      <c r="Z185" s="133">
        <v>0</v>
      </c>
      <c r="AA185" s="133">
        <v>0</v>
      </c>
      <c r="AB185" s="64"/>
      <c r="AC185" s="94"/>
    </row>
    <row r="186" spans="1:29" s="63" customFormat="1" ht="56.25" x14ac:dyDescent="0.3">
      <c r="A186" s="150">
        <v>164</v>
      </c>
      <c r="B186" s="62">
        <v>102</v>
      </c>
      <c r="C186" s="111" t="s">
        <v>34</v>
      </c>
      <c r="D186" s="112">
        <v>99997841</v>
      </c>
      <c r="E186" s="111" t="s">
        <v>337</v>
      </c>
      <c r="F186" s="144">
        <v>2297670</v>
      </c>
      <c r="G186" s="133">
        <v>0</v>
      </c>
      <c r="H186" s="133">
        <v>0</v>
      </c>
      <c r="I186" s="133">
        <v>0</v>
      </c>
      <c r="J186" s="133">
        <v>0</v>
      </c>
      <c r="K186" s="133">
        <v>0</v>
      </c>
      <c r="L186" s="133">
        <v>0</v>
      </c>
      <c r="M186" s="183">
        <v>0</v>
      </c>
      <c r="N186" s="133">
        <v>0</v>
      </c>
      <c r="O186" s="133">
        <v>0</v>
      </c>
      <c r="P186" s="133">
        <v>0</v>
      </c>
      <c r="Q186" s="133">
        <v>0</v>
      </c>
      <c r="R186" s="133">
        <v>0</v>
      </c>
      <c r="S186" s="132">
        <v>403.1</v>
      </c>
      <c r="T186" s="132">
        <v>2297670</v>
      </c>
      <c r="U186" s="133">
        <v>0</v>
      </c>
      <c r="V186" s="133">
        <v>0</v>
      </c>
      <c r="W186" s="133">
        <v>0</v>
      </c>
      <c r="X186" s="134">
        <v>0</v>
      </c>
      <c r="Y186" s="133">
        <v>0</v>
      </c>
      <c r="Z186" s="133">
        <v>0</v>
      </c>
      <c r="AA186" s="133">
        <v>0</v>
      </c>
      <c r="AB186" s="64"/>
      <c r="AC186" s="94"/>
    </row>
    <row r="187" spans="1:29" s="63" customFormat="1" ht="75" x14ac:dyDescent="0.3">
      <c r="A187" s="150">
        <v>165</v>
      </c>
      <c r="B187" s="62">
        <v>103</v>
      </c>
      <c r="C187" s="111" t="s">
        <v>34</v>
      </c>
      <c r="D187" s="112">
        <v>727025510</v>
      </c>
      <c r="E187" s="111" t="s">
        <v>338</v>
      </c>
      <c r="F187" s="144">
        <v>1938000</v>
      </c>
      <c r="G187" s="133">
        <v>0</v>
      </c>
      <c r="H187" s="133">
        <v>0</v>
      </c>
      <c r="I187" s="133">
        <v>0</v>
      </c>
      <c r="J187" s="133">
        <v>0</v>
      </c>
      <c r="K187" s="133">
        <v>0</v>
      </c>
      <c r="L187" s="133">
        <v>0</v>
      </c>
      <c r="M187" s="183">
        <v>0</v>
      </c>
      <c r="N187" s="133">
        <v>0</v>
      </c>
      <c r="O187" s="133">
        <v>0</v>
      </c>
      <c r="P187" s="133">
        <v>0</v>
      </c>
      <c r="Q187" s="133">
        <v>0</v>
      </c>
      <c r="R187" s="133">
        <v>0</v>
      </c>
      <c r="S187" s="132">
        <v>340</v>
      </c>
      <c r="T187" s="132">
        <v>1938000</v>
      </c>
      <c r="U187" s="133">
        <v>0</v>
      </c>
      <c r="V187" s="133">
        <v>0</v>
      </c>
      <c r="W187" s="133">
        <v>0</v>
      </c>
      <c r="X187" s="134">
        <v>0</v>
      </c>
      <c r="Y187" s="133">
        <v>0</v>
      </c>
      <c r="Z187" s="133">
        <v>0</v>
      </c>
      <c r="AA187" s="133">
        <v>0</v>
      </c>
      <c r="AB187" s="64"/>
      <c r="AC187" s="94"/>
    </row>
    <row r="188" spans="1:29" s="63" customFormat="1" ht="56.25" x14ac:dyDescent="0.3">
      <c r="A188" s="150">
        <v>166</v>
      </c>
      <c r="B188" s="62">
        <v>104</v>
      </c>
      <c r="C188" s="111" t="s">
        <v>34</v>
      </c>
      <c r="D188" s="112">
        <v>99997099</v>
      </c>
      <c r="E188" s="111" t="s">
        <v>339</v>
      </c>
      <c r="F188" s="144">
        <v>1818300</v>
      </c>
      <c r="G188" s="133">
        <v>0</v>
      </c>
      <c r="H188" s="133">
        <v>0</v>
      </c>
      <c r="I188" s="133">
        <v>0</v>
      </c>
      <c r="J188" s="133">
        <v>0</v>
      </c>
      <c r="K188" s="133">
        <v>0</v>
      </c>
      <c r="L188" s="133">
        <v>0</v>
      </c>
      <c r="M188" s="183">
        <v>0</v>
      </c>
      <c r="N188" s="133">
        <v>0</v>
      </c>
      <c r="O188" s="133">
        <v>0</v>
      </c>
      <c r="P188" s="133">
        <v>0</v>
      </c>
      <c r="Q188" s="133">
        <v>0</v>
      </c>
      <c r="R188" s="133">
        <v>0</v>
      </c>
      <c r="S188" s="132">
        <v>319</v>
      </c>
      <c r="T188" s="132">
        <v>1818300</v>
      </c>
      <c r="U188" s="133">
        <v>0</v>
      </c>
      <c r="V188" s="133">
        <v>0</v>
      </c>
      <c r="W188" s="133">
        <v>0</v>
      </c>
      <c r="X188" s="134">
        <v>0</v>
      </c>
      <c r="Y188" s="133">
        <v>0</v>
      </c>
      <c r="Z188" s="133">
        <v>0</v>
      </c>
      <c r="AA188" s="133">
        <v>0</v>
      </c>
      <c r="AB188" s="64"/>
      <c r="AC188" s="94"/>
    </row>
    <row r="189" spans="1:29" s="63" customFormat="1" ht="56.25" x14ac:dyDescent="0.3">
      <c r="A189" s="150">
        <v>167</v>
      </c>
      <c r="B189" s="62">
        <v>105</v>
      </c>
      <c r="C189" s="111" t="s">
        <v>34</v>
      </c>
      <c r="D189" s="112">
        <v>721179824</v>
      </c>
      <c r="E189" s="111" t="s">
        <v>340</v>
      </c>
      <c r="F189" s="144">
        <v>7855150</v>
      </c>
      <c r="G189" s="133">
        <v>0</v>
      </c>
      <c r="H189" s="133">
        <v>0</v>
      </c>
      <c r="I189" s="133">
        <v>0</v>
      </c>
      <c r="J189" s="133">
        <v>0</v>
      </c>
      <c r="K189" s="133">
        <v>0</v>
      </c>
      <c r="L189" s="133">
        <v>0</v>
      </c>
      <c r="M189" s="183">
        <v>0</v>
      </c>
      <c r="N189" s="133">
        <v>0</v>
      </c>
      <c r="O189" s="133">
        <v>0</v>
      </c>
      <c r="P189" s="133">
        <v>0</v>
      </c>
      <c r="Q189" s="133">
        <v>0</v>
      </c>
      <c r="R189" s="133">
        <v>0</v>
      </c>
      <c r="S189" s="132">
        <v>432</v>
      </c>
      <c r="T189" s="132">
        <v>2462400</v>
      </c>
      <c r="U189" s="133">
        <v>0</v>
      </c>
      <c r="V189" s="133">
        <v>0</v>
      </c>
      <c r="W189" s="132">
        <v>980.5</v>
      </c>
      <c r="X189" s="134">
        <v>0</v>
      </c>
      <c r="Y189" s="132">
        <v>5392750</v>
      </c>
      <c r="Z189" s="133">
        <v>0</v>
      </c>
      <c r="AA189" s="133">
        <v>0</v>
      </c>
      <c r="AB189" s="64"/>
      <c r="AC189" s="94"/>
    </row>
    <row r="190" spans="1:29" s="63" customFormat="1" ht="56.25" x14ac:dyDescent="0.3">
      <c r="A190" s="150">
        <v>168</v>
      </c>
      <c r="B190" s="62">
        <v>106</v>
      </c>
      <c r="C190" s="111" t="s">
        <v>34</v>
      </c>
      <c r="D190" s="112">
        <v>721617970</v>
      </c>
      <c r="E190" s="111" t="s">
        <v>341</v>
      </c>
      <c r="F190" s="144">
        <v>17753121</v>
      </c>
      <c r="G190" s="132">
        <v>3297021</v>
      </c>
      <c r="H190" s="133">
        <v>0</v>
      </c>
      <c r="I190" s="133">
        <v>0</v>
      </c>
      <c r="J190" s="133">
        <v>0</v>
      </c>
      <c r="K190" s="133">
        <v>0</v>
      </c>
      <c r="L190" s="133">
        <v>0</v>
      </c>
      <c r="M190" s="183">
        <v>0</v>
      </c>
      <c r="N190" s="133">
        <v>0</v>
      </c>
      <c r="O190" s="133">
        <v>0</v>
      </c>
      <c r="P190" s="133">
        <v>0</v>
      </c>
      <c r="Q190" s="133">
        <v>0</v>
      </c>
      <c r="R190" s="133">
        <v>0</v>
      </c>
      <c r="S190" s="132">
        <v>1028</v>
      </c>
      <c r="T190" s="132">
        <v>5859600</v>
      </c>
      <c r="U190" s="133">
        <v>0</v>
      </c>
      <c r="V190" s="133">
        <v>0</v>
      </c>
      <c r="W190" s="132">
        <v>1563</v>
      </c>
      <c r="X190" s="134">
        <v>0</v>
      </c>
      <c r="Y190" s="132">
        <v>8596500</v>
      </c>
      <c r="Z190" s="133">
        <v>0</v>
      </c>
      <c r="AA190" s="133">
        <v>0</v>
      </c>
      <c r="AB190" s="64"/>
      <c r="AC190" s="94"/>
    </row>
    <row r="191" spans="1:29" s="63" customFormat="1" ht="75" x14ac:dyDescent="0.3">
      <c r="A191" s="150">
        <v>169</v>
      </c>
      <c r="B191" s="62">
        <v>107</v>
      </c>
      <c r="C191" s="111" t="s">
        <v>34</v>
      </c>
      <c r="D191" s="112">
        <v>736556637</v>
      </c>
      <c r="E191" s="111" t="s">
        <v>342</v>
      </c>
      <c r="F191" s="144">
        <v>16695650.1</v>
      </c>
      <c r="G191" s="132">
        <v>2384650.1</v>
      </c>
      <c r="H191" s="133">
        <v>0</v>
      </c>
      <c r="I191" s="133">
        <v>0</v>
      </c>
      <c r="J191" s="133">
        <v>0</v>
      </c>
      <c r="K191" s="133">
        <v>0</v>
      </c>
      <c r="L191" s="133">
        <v>0</v>
      </c>
      <c r="M191" s="183">
        <v>0</v>
      </c>
      <c r="N191" s="133">
        <v>0</v>
      </c>
      <c r="O191" s="133">
        <v>0</v>
      </c>
      <c r="P191" s="133">
        <v>0</v>
      </c>
      <c r="Q191" s="133">
        <v>0</v>
      </c>
      <c r="R191" s="133">
        <v>0</v>
      </c>
      <c r="S191" s="133">
        <v>0</v>
      </c>
      <c r="T191" s="133">
        <v>0</v>
      </c>
      <c r="U191" s="133">
        <v>0</v>
      </c>
      <c r="V191" s="133">
        <v>0</v>
      </c>
      <c r="W191" s="132">
        <v>2602</v>
      </c>
      <c r="X191" s="134">
        <v>0</v>
      </c>
      <c r="Y191" s="132">
        <v>14311000</v>
      </c>
      <c r="Z191" s="133">
        <v>0</v>
      </c>
      <c r="AA191" s="133">
        <v>0</v>
      </c>
      <c r="AB191" s="64"/>
      <c r="AC191" s="94"/>
    </row>
    <row r="192" spans="1:29" s="63" customFormat="1" ht="75" x14ac:dyDescent="0.3">
      <c r="A192" s="150">
        <v>170</v>
      </c>
      <c r="B192" s="62">
        <v>108</v>
      </c>
      <c r="C192" s="111" t="s">
        <v>34</v>
      </c>
      <c r="D192" s="112">
        <v>731170681</v>
      </c>
      <c r="E192" s="111" t="s">
        <v>343</v>
      </c>
      <c r="F192" s="144">
        <v>22530300</v>
      </c>
      <c r="G192" s="133">
        <v>0</v>
      </c>
      <c r="H192" s="132">
        <v>6182400</v>
      </c>
      <c r="I192" s="133">
        <v>0</v>
      </c>
      <c r="J192" s="133">
        <v>0</v>
      </c>
      <c r="K192" s="133">
        <v>0</v>
      </c>
      <c r="L192" s="133">
        <v>0</v>
      </c>
      <c r="M192" s="183">
        <v>0</v>
      </c>
      <c r="N192" s="133">
        <v>0</v>
      </c>
      <c r="O192" s="133">
        <v>0</v>
      </c>
      <c r="P192" s="133">
        <v>0</v>
      </c>
      <c r="Q192" s="133">
        <v>0</v>
      </c>
      <c r="R192" s="133">
        <v>0</v>
      </c>
      <c r="S192" s="132">
        <v>1412</v>
      </c>
      <c r="T192" s="132">
        <v>8048400</v>
      </c>
      <c r="U192" s="133">
        <v>0</v>
      </c>
      <c r="V192" s="133">
        <v>0</v>
      </c>
      <c r="W192" s="132">
        <v>1509</v>
      </c>
      <c r="X192" s="134">
        <v>0</v>
      </c>
      <c r="Y192" s="132">
        <v>8299500</v>
      </c>
      <c r="Z192" s="133">
        <v>0</v>
      </c>
      <c r="AA192" s="133">
        <v>0</v>
      </c>
      <c r="AB192" s="64"/>
      <c r="AC192" s="94"/>
    </row>
    <row r="193" spans="1:29" s="63" customFormat="1" ht="75" x14ac:dyDescent="0.3">
      <c r="A193" s="150">
        <v>171</v>
      </c>
      <c r="B193" s="62">
        <v>109</v>
      </c>
      <c r="C193" s="111" t="s">
        <v>34</v>
      </c>
      <c r="D193" s="112">
        <v>48398048</v>
      </c>
      <c r="E193" s="111" t="s">
        <v>344</v>
      </c>
      <c r="F193" s="144">
        <v>8635000</v>
      </c>
      <c r="G193" s="133">
        <v>0</v>
      </c>
      <c r="H193" s="133">
        <v>0</v>
      </c>
      <c r="I193" s="133">
        <v>0</v>
      </c>
      <c r="J193" s="133">
        <v>0</v>
      </c>
      <c r="K193" s="133">
        <v>0</v>
      </c>
      <c r="L193" s="133">
        <v>0</v>
      </c>
      <c r="M193" s="183">
        <v>0</v>
      </c>
      <c r="N193" s="133">
        <v>0</v>
      </c>
      <c r="O193" s="133">
        <v>0</v>
      </c>
      <c r="P193" s="133">
        <v>0</v>
      </c>
      <c r="Q193" s="133">
        <v>0</v>
      </c>
      <c r="R193" s="133">
        <v>0</v>
      </c>
      <c r="S193" s="133">
        <v>0</v>
      </c>
      <c r="T193" s="133">
        <v>0</v>
      </c>
      <c r="U193" s="133">
        <v>0</v>
      </c>
      <c r="V193" s="133">
        <v>0</v>
      </c>
      <c r="W193" s="132">
        <v>1570</v>
      </c>
      <c r="X193" s="134">
        <v>0</v>
      </c>
      <c r="Y193" s="132">
        <v>8635000</v>
      </c>
      <c r="Z193" s="133">
        <v>0</v>
      </c>
      <c r="AA193" s="133">
        <v>0</v>
      </c>
      <c r="AB193" s="64"/>
      <c r="AC193" s="94"/>
    </row>
    <row r="194" spans="1:29" s="63" customFormat="1" ht="75" x14ac:dyDescent="0.3">
      <c r="A194" s="150">
        <v>172</v>
      </c>
      <c r="B194" s="62">
        <v>110</v>
      </c>
      <c r="C194" s="111" t="s">
        <v>34</v>
      </c>
      <c r="D194" s="112">
        <v>725315861</v>
      </c>
      <c r="E194" s="111" t="s">
        <v>345</v>
      </c>
      <c r="F194" s="144">
        <v>3959220</v>
      </c>
      <c r="G194" s="133">
        <v>0</v>
      </c>
      <c r="H194" s="133">
        <v>0</v>
      </c>
      <c r="I194" s="133">
        <v>0</v>
      </c>
      <c r="J194" s="133">
        <v>0</v>
      </c>
      <c r="K194" s="133">
        <v>0</v>
      </c>
      <c r="L194" s="133">
        <v>0</v>
      </c>
      <c r="M194" s="183">
        <v>0</v>
      </c>
      <c r="N194" s="133">
        <v>0</v>
      </c>
      <c r="O194" s="133">
        <v>0</v>
      </c>
      <c r="P194" s="133">
        <v>0</v>
      </c>
      <c r="Q194" s="133">
        <v>0</v>
      </c>
      <c r="R194" s="133">
        <v>0</v>
      </c>
      <c r="S194" s="132">
        <v>694.6</v>
      </c>
      <c r="T194" s="132">
        <v>3959220</v>
      </c>
      <c r="U194" s="133">
        <v>0</v>
      </c>
      <c r="V194" s="133">
        <v>0</v>
      </c>
      <c r="W194" s="133">
        <v>0</v>
      </c>
      <c r="X194" s="134">
        <v>0</v>
      </c>
      <c r="Y194" s="133">
        <v>0</v>
      </c>
      <c r="Z194" s="133">
        <v>0</v>
      </c>
      <c r="AA194" s="133">
        <v>0</v>
      </c>
      <c r="AB194" s="64"/>
      <c r="AC194" s="94"/>
    </row>
    <row r="195" spans="1:29" s="63" customFormat="1" ht="56.25" x14ac:dyDescent="0.3">
      <c r="A195" s="150">
        <v>173</v>
      </c>
      <c r="B195" s="62">
        <v>111</v>
      </c>
      <c r="C195" s="111" t="s">
        <v>34</v>
      </c>
      <c r="D195" s="112">
        <v>731461896</v>
      </c>
      <c r="E195" s="111" t="s">
        <v>346</v>
      </c>
      <c r="F195" s="144">
        <v>3682200</v>
      </c>
      <c r="G195" s="133">
        <v>0</v>
      </c>
      <c r="H195" s="133">
        <v>0</v>
      </c>
      <c r="I195" s="133">
        <v>0</v>
      </c>
      <c r="J195" s="133">
        <v>0</v>
      </c>
      <c r="K195" s="133">
        <v>0</v>
      </c>
      <c r="L195" s="133">
        <v>0</v>
      </c>
      <c r="M195" s="183">
        <v>0</v>
      </c>
      <c r="N195" s="133">
        <v>0</v>
      </c>
      <c r="O195" s="133">
        <v>0</v>
      </c>
      <c r="P195" s="133">
        <v>0</v>
      </c>
      <c r="Q195" s="133">
        <v>0</v>
      </c>
      <c r="R195" s="133">
        <v>0</v>
      </c>
      <c r="S195" s="132">
        <v>646</v>
      </c>
      <c r="T195" s="132">
        <v>3682200</v>
      </c>
      <c r="U195" s="133">
        <v>0</v>
      </c>
      <c r="V195" s="133">
        <v>0</v>
      </c>
      <c r="W195" s="133">
        <v>0</v>
      </c>
      <c r="X195" s="134">
        <v>0</v>
      </c>
      <c r="Y195" s="133">
        <v>0</v>
      </c>
      <c r="Z195" s="133">
        <v>0</v>
      </c>
      <c r="AA195" s="133">
        <v>0</v>
      </c>
      <c r="AB195" s="64"/>
      <c r="AC195" s="94"/>
    </row>
    <row r="196" spans="1:29" s="63" customFormat="1" ht="93.75" x14ac:dyDescent="0.3">
      <c r="A196" s="150">
        <v>174</v>
      </c>
      <c r="B196" s="62">
        <v>112</v>
      </c>
      <c r="C196" s="111" t="s">
        <v>34</v>
      </c>
      <c r="D196" s="112">
        <v>721225888</v>
      </c>
      <c r="E196" s="111" t="s">
        <v>347</v>
      </c>
      <c r="F196" s="144">
        <v>4977240</v>
      </c>
      <c r="G196" s="133">
        <v>0</v>
      </c>
      <c r="H196" s="133">
        <v>0</v>
      </c>
      <c r="I196" s="133">
        <v>0</v>
      </c>
      <c r="J196" s="133">
        <v>0</v>
      </c>
      <c r="K196" s="133">
        <v>0</v>
      </c>
      <c r="L196" s="133">
        <v>0</v>
      </c>
      <c r="M196" s="183">
        <v>0</v>
      </c>
      <c r="N196" s="133">
        <v>0</v>
      </c>
      <c r="O196" s="133">
        <v>0</v>
      </c>
      <c r="P196" s="133">
        <v>0</v>
      </c>
      <c r="Q196" s="133">
        <v>0</v>
      </c>
      <c r="R196" s="133">
        <v>0</v>
      </c>
      <c r="S196" s="132">
        <v>873.2</v>
      </c>
      <c r="T196" s="132">
        <v>4977240</v>
      </c>
      <c r="U196" s="133">
        <v>0</v>
      </c>
      <c r="V196" s="133">
        <v>0</v>
      </c>
      <c r="W196" s="133">
        <v>0</v>
      </c>
      <c r="X196" s="134">
        <v>0</v>
      </c>
      <c r="Y196" s="133">
        <v>0</v>
      </c>
      <c r="Z196" s="133">
        <v>0</v>
      </c>
      <c r="AA196" s="133">
        <v>0</v>
      </c>
      <c r="AB196" s="64"/>
      <c r="AC196" s="94"/>
    </row>
    <row r="197" spans="1:29" s="63" customFormat="1" ht="56.25" x14ac:dyDescent="0.3">
      <c r="A197" s="150">
        <v>175</v>
      </c>
      <c r="B197" s="62">
        <v>113</v>
      </c>
      <c r="C197" s="111" t="s">
        <v>34</v>
      </c>
      <c r="D197" s="112">
        <v>48398366</v>
      </c>
      <c r="E197" s="111" t="s">
        <v>348</v>
      </c>
      <c r="F197" s="144">
        <v>4228474.5999999996</v>
      </c>
      <c r="G197" s="132">
        <v>378474.6</v>
      </c>
      <c r="H197" s="133">
        <v>0</v>
      </c>
      <c r="I197" s="133">
        <v>0</v>
      </c>
      <c r="J197" s="133">
        <v>0</v>
      </c>
      <c r="K197" s="133">
        <v>0</v>
      </c>
      <c r="L197" s="133">
        <v>0</v>
      </c>
      <c r="M197" s="183">
        <v>0</v>
      </c>
      <c r="N197" s="133">
        <v>0</v>
      </c>
      <c r="O197" s="133">
        <v>0</v>
      </c>
      <c r="P197" s="133">
        <v>0</v>
      </c>
      <c r="Q197" s="133">
        <v>0</v>
      </c>
      <c r="R197" s="133">
        <v>0</v>
      </c>
      <c r="S197" s="133">
        <v>0</v>
      </c>
      <c r="T197" s="133">
        <v>0</v>
      </c>
      <c r="U197" s="133">
        <v>0</v>
      </c>
      <c r="V197" s="133">
        <v>0</v>
      </c>
      <c r="W197" s="132">
        <v>700</v>
      </c>
      <c r="X197" s="134">
        <v>0</v>
      </c>
      <c r="Y197" s="132">
        <v>3850000</v>
      </c>
      <c r="Z197" s="133">
        <v>0</v>
      </c>
      <c r="AA197" s="133">
        <v>0</v>
      </c>
      <c r="AB197" s="64"/>
      <c r="AC197" s="94"/>
    </row>
    <row r="198" spans="1:29" s="63" customFormat="1" ht="56.25" x14ac:dyDescent="0.3">
      <c r="A198" s="150">
        <v>176</v>
      </c>
      <c r="B198" s="62">
        <v>114</v>
      </c>
      <c r="C198" s="111" t="s">
        <v>34</v>
      </c>
      <c r="D198" s="112">
        <v>723144589</v>
      </c>
      <c r="E198" s="111" t="s">
        <v>349</v>
      </c>
      <c r="F198" s="144">
        <v>10079520</v>
      </c>
      <c r="G198" s="133">
        <v>0</v>
      </c>
      <c r="H198" s="132">
        <v>10079520</v>
      </c>
      <c r="I198" s="133">
        <v>0</v>
      </c>
      <c r="J198" s="133">
        <v>0</v>
      </c>
      <c r="K198" s="133">
        <v>0</v>
      </c>
      <c r="L198" s="133">
        <v>0</v>
      </c>
      <c r="M198" s="183">
        <v>0</v>
      </c>
      <c r="N198" s="133">
        <v>0</v>
      </c>
      <c r="O198" s="133">
        <v>0</v>
      </c>
      <c r="P198" s="133">
        <v>0</v>
      </c>
      <c r="Q198" s="133">
        <v>0</v>
      </c>
      <c r="R198" s="133">
        <v>0</v>
      </c>
      <c r="S198" s="133">
        <v>0</v>
      </c>
      <c r="T198" s="133">
        <v>0</v>
      </c>
      <c r="U198" s="133">
        <v>0</v>
      </c>
      <c r="V198" s="133">
        <v>0</v>
      </c>
      <c r="W198" s="133">
        <v>0</v>
      </c>
      <c r="X198" s="134">
        <v>0</v>
      </c>
      <c r="Y198" s="133">
        <v>0</v>
      </c>
      <c r="Z198" s="133">
        <v>0</v>
      </c>
      <c r="AA198" s="133">
        <v>0</v>
      </c>
      <c r="AB198" s="64"/>
      <c r="AC198" s="94"/>
    </row>
    <row r="199" spans="1:29" s="63" customFormat="1" ht="56.25" x14ac:dyDescent="0.3">
      <c r="A199" s="150">
        <v>177</v>
      </c>
      <c r="B199" s="62">
        <v>115</v>
      </c>
      <c r="C199" s="111" t="s">
        <v>34</v>
      </c>
      <c r="D199" s="112">
        <v>736437846</v>
      </c>
      <c r="E199" s="111" t="s">
        <v>350</v>
      </c>
      <c r="F199" s="144">
        <v>17135500</v>
      </c>
      <c r="G199" s="133">
        <v>0</v>
      </c>
      <c r="H199" s="133">
        <v>0</v>
      </c>
      <c r="I199" s="133">
        <v>0</v>
      </c>
      <c r="J199" s="133">
        <v>0</v>
      </c>
      <c r="K199" s="133">
        <v>0</v>
      </c>
      <c r="L199" s="133">
        <v>0</v>
      </c>
      <c r="M199" s="183">
        <v>0</v>
      </c>
      <c r="N199" s="133">
        <v>0</v>
      </c>
      <c r="O199" s="133">
        <v>0</v>
      </c>
      <c r="P199" s="133">
        <v>0</v>
      </c>
      <c r="Q199" s="133">
        <v>0</v>
      </c>
      <c r="R199" s="133">
        <v>0</v>
      </c>
      <c r="S199" s="132">
        <v>1060</v>
      </c>
      <c r="T199" s="132">
        <v>6042000</v>
      </c>
      <c r="U199" s="133">
        <v>0</v>
      </c>
      <c r="V199" s="133">
        <v>0</v>
      </c>
      <c r="W199" s="132">
        <v>2017</v>
      </c>
      <c r="X199" s="134">
        <v>0</v>
      </c>
      <c r="Y199" s="132">
        <v>11093500</v>
      </c>
      <c r="Z199" s="133">
        <v>0</v>
      </c>
      <c r="AA199" s="133">
        <v>0</v>
      </c>
      <c r="AB199" s="64"/>
      <c r="AC199" s="94"/>
    </row>
    <row r="200" spans="1:29" s="63" customFormat="1" ht="75" x14ac:dyDescent="0.3">
      <c r="A200" s="150">
        <v>178</v>
      </c>
      <c r="B200" s="62">
        <v>116</v>
      </c>
      <c r="C200" s="111" t="s">
        <v>34</v>
      </c>
      <c r="D200" s="112">
        <v>730884197</v>
      </c>
      <c r="E200" s="111" t="s">
        <v>351</v>
      </c>
      <c r="F200" s="144">
        <v>3572017</v>
      </c>
      <c r="G200" s="133">
        <v>0</v>
      </c>
      <c r="H200" s="133">
        <v>0</v>
      </c>
      <c r="I200" s="133">
        <v>0</v>
      </c>
      <c r="J200" s="133">
        <v>0</v>
      </c>
      <c r="K200" s="133">
        <v>0</v>
      </c>
      <c r="L200" s="133">
        <v>0</v>
      </c>
      <c r="M200" s="183">
        <v>0</v>
      </c>
      <c r="N200" s="133">
        <v>0</v>
      </c>
      <c r="O200" s="133">
        <v>0</v>
      </c>
      <c r="P200" s="133">
        <v>0</v>
      </c>
      <c r="Q200" s="133">
        <v>0</v>
      </c>
      <c r="R200" s="133">
        <v>0</v>
      </c>
      <c r="S200" s="132">
        <v>471</v>
      </c>
      <c r="T200" s="132">
        <v>2684700</v>
      </c>
      <c r="U200" s="133">
        <v>0</v>
      </c>
      <c r="V200" s="133">
        <v>0</v>
      </c>
      <c r="W200" s="132">
        <v>173</v>
      </c>
      <c r="X200" s="134">
        <v>0</v>
      </c>
      <c r="Y200" s="132">
        <v>887317</v>
      </c>
      <c r="Z200" s="133">
        <v>0</v>
      </c>
      <c r="AA200" s="133">
        <v>0</v>
      </c>
      <c r="AB200" s="64"/>
      <c r="AC200" s="94"/>
    </row>
    <row r="201" spans="1:29" s="63" customFormat="1" ht="56.25" x14ac:dyDescent="0.3">
      <c r="A201" s="150">
        <v>179</v>
      </c>
      <c r="B201" s="62">
        <v>117</v>
      </c>
      <c r="C201" s="111" t="s">
        <v>34</v>
      </c>
      <c r="D201" s="112">
        <v>721227276</v>
      </c>
      <c r="E201" s="111" t="s">
        <v>352</v>
      </c>
      <c r="F201" s="144">
        <v>2040600</v>
      </c>
      <c r="G201" s="133">
        <v>0</v>
      </c>
      <c r="H201" s="133">
        <v>0</v>
      </c>
      <c r="I201" s="133">
        <v>0</v>
      </c>
      <c r="J201" s="133">
        <v>0</v>
      </c>
      <c r="K201" s="133">
        <v>0</v>
      </c>
      <c r="L201" s="133">
        <v>0</v>
      </c>
      <c r="M201" s="183">
        <v>0</v>
      </c>
      <c r="N201" s="133">
        <v>0</v>
      </c>
      <c r="O201" s="133">
        <v>0</v>
      </c>
      <c r="P201" s="133">
        <v>0</v>
      </c>
      <c r="Q201" s="133">
        <v>0</v>
      </c>
      <c r="R201" s="133">
        <v>0</v>
      </c>
      <c r="S201" s="132">
        <v>358</v>
      </c>
      <c r="T201" s="132">
        <v>2040600</v>
      </c>
      <c r="U201" s="133">
        <v>0</v>
      </c>
      <c r="V201" s="133">
        <v>0</v>
      </c>
      <c r="W201" s="133">
        <v>0</v>
      </c>
      <c r="X201" s="134">
        <v>0</v>
      </c>
      <c r="Y201" s="133">
        <v>0</v>
      </c>
      <c r="Z201" s="133">
        <v>0</v>
      </c>
      <c r="AA201" s="133">
        <v>0</v>
      </c>
      <c r="AB201" s="64"/>
      <c r="AC201" s="94"/>
    </row>
    <row r="202" spans="1:29" s="63" customFormat="1" ht="75" x14ac:dyDescent="0.3">
      <c r="A202" s="150">
        <v>180</v>
      </c>
      <c r="B202" s="62">
        <v>118</v>
      </c>
      <c r="C202" s="111" t="s">
        <v>34</v>
      </c>
      <c r="D202" s="112">
        <v>727023401</v>
      </c>
      <c r="E202" s="111" t="s">
        <v>353</v>
      </c>
      <c r="F202" s="144">
        <v>1938000</v>
      </c>
      <c r="G202" s="133">
        <v>0</v>
      </c>
      <c r="H202" s="133">
        <v>0</v>
      </c>
      <c r="I202" s="133">
        <v>0</v>
      </c>
      <c r="J202" s="133">
        <v>0</v>
      </c>
      <c r="K202" s="133">
        <v>0</v>
      </c>
      <c r="L202" s="133">
        <v>0</v>
      </c>
      <c r="M202" s="183">
        <v>0</v>
      </c>
      <c r="N202" s="133">
        <v>0</v>
      </c>
      <c r="O202" s="133">
        <v>0</v>
      </c>
      <c r="P202" s="133">
        <v>0</v>
      </c>
      <c r="Q202" s="133">
        <v>0</v>
      </c>
      <c r="R202" s="133">
        <v>0</v>
      </c>
      <c r="S202" s="132">
        <v>340</v>
      </c>
      <c r="T202" s="132">
        <v>1938000</v>
      </c>
      <c r="U202" s="133">
        <v>0</v>
      </c>
      <c r="V202" s="133">
        <v>0</v>
      </c>
      <c r="W202" s="133">
        <v>0</v>
      </c>
      <c r="X202" s="134">
        <v>0</v>
      </c>
      <c r="Y202" s="133">
        <v>0</v>
      </c>
      <c r="Z202" s="133">
        <v>0</v>
      </c>
      <c r="AA202" s="133">
        <v>0</v>
      </c>
      <c r="AB202" s="64"/>
      <c r="AC202" s="94"/>
    </row>
    <row r="203" spans="1:29" s="63" customFormat="1" ht="75" x14ac:dyDescent="0.3">
      <c r="A203" s="150">
        <v>181</v>
      </c>
      <c r="B203" s="62">
        <v>119</v>
      </c>
      <c r="C203" s="111" t="s">
        <v>34</v>
      </c>
      <c r="D203" s="112">
        <v>731242850</v>
      </c>
      <c r="E203" s="111" t="s">
        <v>354</v>
      </c>
      <c r="F203" s="144">
        <v>1943700</v>
      </c>
      <c r="G203" s="133">
        <v>0</v>
      </c>
      <c r="H203" s="133">
        <v>0</v>
      </c>
      <c r="I203" s="133">
        <v>0</v>
      </c>
      <c r="J203" s="133">
        <v>0</v>
      </c>
      <c r="K203" s="133">
        <v>0</v>
      </c>
      <c r="L203" s="133">
        <v>0</v>
      </c>
      <c r="M203" s="183">
        <v>0</v>
      </c>
      <c r="N203" s="133">
        <v>0</v>
      </c>
      <c r="O203" s="133">
        <v>0</v>
      </c>
      <c r="P203" s="133">
        <v>0</v>
      </c>
      <c r="Q203" s="133">
        <v>0</v>
      </c>
      <c r="R203" s="133">
        <v>0</v>
      </c>
      <c r="S203" s="132">
        <v>341</v>
      </c>
      <c r="T203" s="132">
        <v>1943700</v>
      </c>
      <c r="U203" s="133">
        <v>0</v>
      </c>
      <c r="V203" s="133">
        <v>0</v>
      </c>
      <c r="W203" s="133">
        <v>0</v>
      </c>
      <c r="X203" s="134">
        <v>0</v>
      </c>
      <c r="Y203" s="133">
        <v>0</v>
      </c>
      <c r="Z203" s="133">
        <v>0</v>
      </c>
      <c r="AA203" s="133">
        <v>0</v>
      </c>
      <c r="AB203" s="64"/>
      <c r="AC203" s="94"/>
    </row>
    <row r="204" spans="1:29" s="63" customFormat="1" ht="75" x14ac:dyDescent="0.3">
      <c r="A204" s="150">
        <v>182</v>
      </c>
      <c r="B204" s="62">
        <v>120</v>
      </c>
      <c r="C204" s="111" t="s">
        <v>34</v>
      </c>
      <c r="D204" s="112">
        <v>727032135</v>
      </c>
      <c r="E204" s="111" t="s">
        <v>355</v>
      </c>
      <c r="F204" s="144">
        <v>1938000</v>
      </c>
      <c r="G204" s="133">
        <v>0</v>
      </c>
      <c r="H204" s="133">
        <v>0</v>
      </c>
      <c r="I204" s="133">
        <v>0</v>
      </c>
      <c r="J204" s="133">
        <v>0</v>
      </c>
      <c r="K204" s="133">
        <v>0</v>
      </c>
      <c r="L204" s="133">
        <v>0</v>
      </c>
      <c r="M204" s="183">
        <v>0</v>
      </c>
      <c r="N204" s="133">
        <v>0</v>
      </c>
      <c r="O204" s="133">
        <v>0</v>
      </c>
      <c r="P204" s="133">
        <v>0</v>
      </c>
      <c r="Q204" s="133">
        <v>0</v>
      </c>
      <c r="R204" s="133">
        <v>0</v>
      </c>
      <c r="S204" s="132">
        <v>340</v>
      </c>
      <c r="T204" s="132">
        <v>1938000</v>
      </c>
      <c r="U204" s="133">
        <v>0</v>
      </c>
      <c r="V204" s="133">
        <v>0</v>
      </c>
      <c r="W204" s="133">
        <v>0</v>
      </c>
      <c r="X204" s="134">
        <v>0</v>
      </c>
      <c r="Y204" s="133">
        <v>0</v>
      </c>
      <c r="Z204" s="133">
        <v>0</v>
      </c>
      <c r="AA204" s="133">
        <v>0</v>
      </c>
      <c r="AB204" s="64"/>
      <c r="AC204" s="94"/>
    </row>
    <row r="205" spans="1:29" s="63" customFormat="1" ht="56.25" x14ac:dyDescent="0.3">
      <c r="A205" s="150">
        <v>183</v>
      </c>
      <c r="B205" s="62">
        <v>121</v>
      </c>
      <c r="C205" s="111" t="s">
        <v>34</v>
      </c>
      <c r="D205" s="112">
        <v>723136730</v>
      </c>
      <c r="E205" s="111" t="s">
        <v>356</v>
      </c>
      <c r="F205" s="144">
        <v>2365000</v>
      </c>
      <c r="G205" s="133">
        <v>0</v>
      </c>
      <c r="H205" s="133">
        <v>0</v>
      </c>
      <c r="I205" s="133">
        <v>0</v>
      </c>
      <c r="J205" s="133">
        <v>0</v>
      </c>
      <c r="K205" s="133">
        <v>0</v>
      </c>
      <c r="L205" s="133">
        <v>0</v>
      </c>
      <c r="M205" s="183">
        <v>0</v>
      </c>
      <c r="N205" s="133">
        <v>0</v>
      </c>
      <c r="O205" s="133">
        <v>0</v>
      </c>
      <c r="P205" s="133">
        <v>0</v>
      </c>
      <c r="Q205" s="133">
        <v>0</v>
      </c>
      <c r="R205" s="133">
        <v>0</v>
      </c>
      <c r="S205" s="133">
        <v>0</v>
      </c>
      <c r="T205" s="133">
        <v>0</v>
      </c>
      <c r="U205" s="133">
        <v>0</v>
      </c>
      <c r="V205" s="133">
        <v>0</v>
      </c>
      <c r="W205" s="132">
        <v>430</v>
      </c>
      <c r="X205" s="134">
        <v>0</v>
      </c>
      <c r="Y205" s="132">
        <v>2365000</v>
      </c>
      <c r="Z205" s="133">
        <v>0</v>
      </c>
      <c r="AA205" s="133">
        <v>0</v>
      </c>
      <c r="AB205" s="64"/>
      <c r="AC205" s="94"/>
    </row>
    <row r="206" spans="1:29" s="63" customFormat="1" ht="56.25" x14ac:dyDescent="0.3">
      <c r="A206" s="150">
        <v>184</v>
      </c>
      <c r="B206" s="62">
        <v>122</v>
      </c>
      <c r="C206" s="111" t="s">
        <v>34</v>
      </c>
      <c r="D206" s="112">
        <v>724749702</v>
      </c>
      <c r="E206" s="111" t="s">
        <v>357</v>
      </c>
      <c r="F206" s="144">
        <v>5615500</v>
      </c>
      <c r="G206" s="133">
        <v>0</v>
      </c>
      <c r="H206" s="133">
        <v>0</v>
      </c>
      <c r="I206" s="133">
        <v>0</v>
      </c>
      <c r="J206" s="133">
        <v>0</v>
      </c>
      <c r="K206" s="133">
        <v>0</v>
      </c>
      <c r="L206" s="133">
        <v>0</v>
      </c>
      <c r="M206" s="183">
        <v>0</v>
      </c>
      <c r="N206" s="133">
        <v>0</v>
      </c>
      <c r="O206" s="133">
        <v>0</v>
      </c>
      <c r="P206" s="133">
        <v>0</v>
      </c>
      <c r="Q206" s="133">
        <v>0</v>
      </c>
      <c r="R206" s="133">
        <v>0</v>
      </c>
      <c r="S206" s="133">
        <v>0</v>
      </c>
      <c r="T206" s="133">
        <v>0</v>
      </c>
      <c r="U206" s="133">
        <v>0</v>
      </c>
      <c r="V206" s="133">
        <v>0</v>
      </c>
      <c r="W206" s="132">
        <v>1021</v>
      </c>
      <c r="X206" s="134">
        <v>0</v>
      </c>
      <c r="Y206" s="132">
        <v>5615500</v>
      </c>
      <c r="Z206" s="133">
        <v>0</v>
      </c>
      <c r="AA206" s="133">
        <v>0</v>
      </c>
      <c r="AB206" s="64"/>
      <c r="AC206" s="94"/>
    </row>
    <row r="207" spans="1:29" s="63" customFormat="1" ht="75" x14ac:dyDescent="0.3">
      <c r="A207" s="150">
        <v>185</v>
      </c>
      <c r="B207" s="62">
        <v>123</v>
      </c>
      <c r="C207" s="111" t="s">
        <v>34</v>
      </c>
      <c r="D207" s="112">
        <v>736448663</v>
      </c>
      <c r="E207" s="111" t="s">
        <v>358</v>
      </c>
      <c r="F207" s="144">
        <v>3505500</v>
      </c>
      <c r="G207" s="133">
        <v>0</v>
      </c>
      <c r="H207" s="133">
        <v>0</v>
      </c>
      <c r="I207" s="133">
        <v>0</v>
      </c>
      <c r="J207" s="133">
        <v>0</v>
      </c>
      <c r="K207" s="133">
        <v>0</v>
      </c>
      <c r="L207" s="133">
        <v>0</v>
      </c>
      <c r="M207" s="183">
        <v>0</v>
      </c>
      <c r="N207" s="133">
        <v>0</v>
      </c>
      <c r="O207" s="133">
        <v>0</v>
      </c>
      <c r="P207" s="133">
        <v>0</v>
      </c>
      <c r="Q207" s="133">
        <v>0</v>
      </c>
      <c r="R207" s="133">
        <v>0</v>
      </c>
      <c r="S207" s="132">
        <v>615</v>
      </c>
      <c r="T207" s="132">
        <v>3505500</v>
      </c>
      <c r="U207" s="133">
        <v>0</v>
      </c>
      <c r="V207" s="133">
        <v>0</v>
      </c>
      <c r="W207" s="133">
        <v>0</v>
      </c>
      <c r="X207" s="134">
        <v>0</v>
      </c>
      <c r="Y207" s="133">
        <v>0</v>
      </c>
      <c r="Z207" s="133">
        <v>0</v>
      </c>
      <c r="AA207" s="133">
        <v>0</v>
      </c>
      <c r="AB207" s="64"/>
      <c r="AC207" s="94"/>
    </row>
    <row r="208" spans="1:29" s="63" customFormat="1" ht="93.75" x14ac:dyDescent="0.3">
      <c r="A208" s="150">
        <v>186</v>
      </c>
      <c r="B208" s="62">
        <v>124</v>
      </c>
      <c r="C208" s="111" t="s">
        <v>34</v>
      </c>
      <c r="D208" s="112">
        <v>249307375</v>
      </c>
      <c r="E208" s="111" t="s">
        <v>359</v>
      </c>
      <c r="F208" s="144">
        <v>5368000</v>
      </c>
      <c r="G208" s="133">
        <v>0</v>
      </c>
      <c r="H208" s="133">
        <v>0</v>
      </c>
      <c r="I208" s="133">
        <v>0</v>
      </c>
      <c r="J208" s="133">
        <v>0</v>
      </c>
      <c r="K208" s="133">
        <v>0</v>
      </c>
      <c r="L208" s="133">
        <v>0</v>
      </c>
      <c r="M208" s="183">
        <v>0</v>
      </c>
      <c r="N208" s="133">
        <v>0</v>
      </c>
      <c r="O208" s="133">
        <v>0</v>
      </c>
      <c r="P208" s="133">
        <v>0</v>
      </c>
      <c r="Q208" s="133">
        <v>0</v>
      </c>
      <c r="R208" s="133">
        <v>0</v>
      </c>
      <c r="S208" s="133">
        <v>0</v>
      </c>
      <c r="T208" s="133">
        <v>0</v>
      </c>
      <c r="U208" s="133">
        <v>0</v>
      </c>
      <c r="V208" s="133">
        <v>0</v>
      </c>
      <c r="W208" s="132">
        <v>976</v>
      </c>
      <c r="X208" s="134">
        <v>0</v>
      </c>
      <c r="Y208" s="132">
        <v>5368000</v>
      </c>
      <c r="Z208" s="133">
        <v>0</v>
      </c>
      <c r="AA208" s="133">
        <v>0</v>
      </c>
      <c r="AB208" s="64"/>
      <c r="AC208" s="94"/>
    </row>
    <row r="209" spans="1:29" s="63" customFormat="1" ht="56.25" x14ac:dyDescent="0.3">
      <c r="A209" s="150">
        <v>187</v>
      </c>
      <c r="B209" s="62">
        <v>125</v>
      </c>
      <c r="C209" s="111" t="s">
        <v>34</v>
      </c>
      <c r="D209" s="112">
        <v>729343410</v>
      </c>
      <c r="E209" s="111" t="s">
        <v>360</v>
      </c>
      <c r="F209" s="144">
        <v>11756695.199999999</v>
      </c>
      <c r="G209" s="132">
        <v>1420255.2</v>
      </c>
      <c r="H209" s="132">
        <v>5696640</v>
      </c>
      <c r="I209" s="133">
        <v>0</v>
      </c>
      <c r="J209" s="133">
        <v>0</v>
      </c>
      <c r="K209" s="133">
        <v>0</v>
      </c>
      <c r="L209" s="133">
        <v>0</v>
      </c>
      <c r="M209" s="183">
        <v>0</v>
      </c>
      <c r="N209" s="133">
        <v>0</v>
      </c>
      <c r="O209" s="133">
        <v>0</v>
      </c>
      <c r="P209" s="133">
        <v>0</v>
      </c>
      <c r="Q209" s="133">
        <v>0</v>
      </c>
      <c r="R209" s="133">
        <v>0</v>
      </c>
      <c r="S209" s="132">
        <v>814</v>
      </c>
      <c r="T209" s="132">
        <v>4639800</v>
      </c>
      <c r="U209" s="133">
        <v>0</v>
      </c>
      <c r="V209" s="133">
        <v>0</v>
      </c>
      <c r="W209" s="133">
        <v>0</v>
      </c>
      <c r="X209" s="134">
        <v>0</v>
      </c>
      <c r="Y209" s="133">
        <v>0</v>
      </c>
      <c r="Z209" s="133">
        <v>0</v>
      </c>
      <c r="AA209" s="133">
        <v>0</v>
      </c>
      <c r="AB209" s="64"/>
      <c r="AC209" s="94"/>
    </row>
    <row r="210" spans="1:29" s="63" customFormat="1" ht="56.25" x14ac:dyDescent="0.3">
      <c r="A210" s="150">
        <v>188</v>
      </c>
      <c r="B210" s="62">
        <v>126</v>
      </c>
      <c r="C210" s="111" t="s">
        <v>34</v>
      </c>
      <c r="D210" s="112">
        <v>48397688</v>
      </c>
      <c r="E210" s="111" t="s">
        <v>361</v>
      </c>
      <c r="F210" s="144">
        <v>10598500</v>
      </c>
      <c r="G210" s="133">
        <v>0</v>
      </c>
      <c r="H210" s="133">
        <v>0</v>
      </c>
      <c r="I210" s="133">
        <v>0</v>
      </c>
      <c r="J210" s="133">
        <v>0</v>
      </c>
      <c r="K210" s="133">
        <v>0</v>
      </c>
      <c r="L210" s="133">
        <v>0</v>
      </c>
      <c r="M210" s="183">
        <v>0</v>
      </c>
      <c r="N210" s="133">
        <v>0</v>
      </c>
      <c r="O210" s="133">
        <v>0</v>
      </c>
      <c r="P210" s="133">
        <v>0</v>
      </c>
      <c r="Q210" s="133">
        <v>0</v>
      </c>
      <c r="R210" s="133">
        <v>0</v>
      </c>
      <c r="S210" s="133">
        <v>0</v>
      </c>
      <c r="T210" s="133">
        <v>0</v>
      </c>
      <c r="U210" s="133">
        <v>0</v>
      </c>
      <c r="V210" s="133">
        <v>0</v>
      </c>
      <c r="W210" s="132">
        <v>1927</v>
      </c>
      <c r="X210" s="134">
        <v>0</v>
      </c>
      <c r="Y210" s="132">
        <v>10598500</v>
      </c>
      <c r="Z210" s="133">
        <v>0</v>
      </c>
      <c r="AA210" s="133">
        <v>0</v>
      </c>
      <c r="AB210" s="64"/>
      <c r="AC210" s="94"/>
    </row>
    <row r="211" spans="1:29" s="63" customFormat="1" ht="56.25" x14ac:dyDescent="0.3">
      <c r="A211" s="150">
        <v>189</v>
      </c>
      <c r="B211" s="62">
        <v>127</v>
      </c>
      <c r="C211" s="111" t="s">
        <v>34</v>
      </c>
      <c r="D211" s="112">
        <v>728221822</v>
      </c>
      <c r="E211" s="111" t="s">
        <v>362</v>
      </c>
      <c r="F211" s="144">
        <v>5776094.7000000002</v>
      </c>
      <c r="G211" s="132">
        <v>2698094.7</v>
      </c>
      <c r="H211" s="133">
        <v>0</v>
      </c>
      <c r="I211" s="133">
        <v>0</v>
      </c>
      <c r="J211" s="133">
        <v>0</v>
      </c>
      <c r="K211" s="133">
        <v>0</v>
      </c>
      <c r="L211" s="133">
        <v>0</v>
      </c>
      <c r="M211" s="183">
        <v>0</v>
      </c>
      <c r="N211" s="133">
        <v>0</v>
      </c>
      <c r="O211" s="133">
        <v>0</v>
      </c>
      <c r="P211" s="133">
        <v>0</v>
      </c>
      <c r="Q211" s="133">
        <v>0</v>
      </c>
      <c r="R211" s="133">
        <v>0</v>
      </c>
      <c r="S211" s="132">
        <v>540</v>
      </c>
      <c r="T211" s="132">
        <v>3078000</v>
      </c>
      <c r="U211" s="133">
        <v>0</v>
      </c>
      <c r="V211" s="133">
        <v>0</v>
      </c>
      <c r="W211" s="133">
        <v>0</v>
      </c>
      <c r="X211" s="134">
        <v>0</v>
      </c>
      <c r="Y211" s="133">
        <v>0</v>
      </c>
      <c r="Z211" s="133">
        <v>0</v>
      </c>
      <c r="AA211" s="133">
        <v>0</v>
      </c>
      <c r="AB211" s="64"/>
      <c r="AC211" s="94"/>
    </row>
    <row r="212" spans="1:29" s="63" customFormat="1" ht="56.25" x14ac:dyDescent="0.3">
      <c r="A212" s="150">
        <v>190</v>
      </c>
      <c r="B212" s="62">
        <v>128</v>
      </c>
      <c r="C212" s="111" t="s">
        <v>34</v>
      </c>
      <c r="D212" s="112">
        <v>48397985</v>
      </c>
      <c r="E212" s="111" t="s">
        <v>363</v>
      </c>
      <c r="F212" s="144">
        <v>2337000</v>
      </c>
      <c r="G212" s="133">
        <v>0</v>
      </c>
      <c r="H212" s="133">
        <v>0</v>
      </c>
      <c r="I212" s="133">
        <v>0</v>
      </c>
      <c r="J212" s="133">
        <v>0</v>
      </c>
      <c r="K212" s="133">
        <v>0</v>
      </c>
      <c r="L212" s="133">
        <v>0</v>
      </c>
      <c r="M212" s="183">
        <v>0</v>
      </c>
      <c r="N212" s="133">
        <v>0</v>
      </c>
      <c r="O212" s="133">
        <v>0</v>
      </c>
      <c r="P212" s="133">
        <v>0</v>
      </c>
      <c r="Q212" s="133">
        <v>0</v>
      </c>
      <c r="R212" s="133">
        <v>0</v>
      </c>
      <c r="S212" s="132">
        <v>410</v>
      </c>
      <c r="T212" s="132">
        <v>2337000</v>
      </c>
      <c r="U212" s="133">
        <v>0</v>
      </c>
      <c r="V212" s="133">
        <v>0</v>
      </c>
      <c r="W212" s="133">
        <v>0</v>
      </c>
      <c r="X212" s="134">
        <v>0</v>
      </c>
      <c r="Y212" s="133">
        <v>0</v>
      </c>
      <c r="Z212" s="133">
        <v>0</v>
      </c>
      <c r="AA212" s="133">
        <v>0</v>
      </c>
      <c r="AB212" s="64"/>
      <c r="AC212" s="94"/>
    </row>
    <row r="213" spans="1:29" s="63" customFormat="1" ht="56.25" x14ac:dyDescent="0.3">
      <c r="A213" s="150">
        <v>191</v>
      </c>
      <c r="B213" s="62">
        <v>129</v>
      </c>
      <c r="C213" s="111" t="s">
        <v>34</v>
      </c>
      <c r="D213" s="112">
        <v>731371177</v>
      </c>
      <c r="E213" s="111" t="s">
        <v>364</v>
      </c>
      <c r="F213" s="144">
        <v>10345192</v>
      </c>
      <c r="G213" s="132">
        <v>2237032</v>
      </c>
      <c r="H213" s="132">
        <v>4460160</v>
      </c>
      <c r="I213" s="133">
        <v>0</v>
      </c>
      <c r="J213" s="133">
        <v>0</v>
      </c>
      <c r="K213" s="133">
        <v>0</v>
      </c>
      <c r="L213" s="133">
        <v>0</v>
      </c>
      <c r="M213" s="183">
        <v>0</v>
      </c>
      <c r="N213" s="133">
        <v>0</v>
      </c>
      <c r="O213" s="133">
        <v>0</v>
      </c>
      <c r="P213" s="133">
        <v>0</v>
      </c>
      <c r="Q213" s="133">
        <v>0</v>
      </c>
      <c r="R213" s="133">
        <v>0</v>
      </c>
      <c r="S213" s="132">
        <v>640</v>
      </c>
      <c r="T213" s="132">
        <v>3648000</v>
      </c>
      <c r="U213" s="133">
        <v>0</v>
      </c>
      <c r="V213" s="133">
        <v>0</v>
      </c>
      <c r="W213" s="133">
        <v>0</v>
      </c>
      <c r="X213" s="134">
        <v>0</v>
      </c>
      <c r="Y213" s="133">
        <v>0</v>
      </c>
      <c r="Z213" s="133">
        <v>0</v>
      </c>
      <c r="AA213" s="133">
        <v>0</v>
      </c>
      <c r="AB213" s="64"/>
      <c r="AC213" s="94"/>
    </row>
    <row r="214" spans="1:29" s="63" customFormat="1" ht="56.25" x14ac:dyDescent="0.3">
      <c r="A214" s="150">
        <v>192</v>
      </c>
      <c r="B214" s="62">
        <v>130</v>
      </c>
      <c r="C214" s="111" t="s">
        <v>34</v>
      </c>
      <c r="D214" s="112">
        <v>725073961</v>
      </c>
      <c r="E214" s="111" t="s">
        <v>365</v>
      </c>
      <c r="F214" s="144">
        <v>15460600</v>
      </c>
      <c r="G214" s="133">
        <v>0</v>
      </c>
      <c r="H214" s="133">
        <v>0</v>
      </c>
      <c r="I214" s="133">
        <v>0</v>
      </c>
      <c r="J214" s="133">
        <v>0</v>
      </c>
      <c r="K214" s="133">
        <v>0</v>
      </c>
      <c r="L214" s="133">
        <v>0</v>
      </c>
      <c r="M214" s="183">
        <v>0</v>
      </c>
      <c r="N214" s="133">
        <v>0</v>
      </c>
      <c r="O214" s="133">
        <v>0</v>
      </c>
      <c r="P214" s="133">
        <v>0</v>
      </c>
      <c r="Q214" s="133">
        <v>0</v>
      </c>
      <c r="R214" s="133">
        <v>0</v>
      </c>
      <c r="S214" s="132">
        <v>963</v>
      </c>
      <c r="T214" s="132">
        <v>5489100</v>
      </c>
      <c r="U214" s="133">
        <v>0</v>
      </c>
      <c r="V214" s="133">
        <v>0</v>
      </c>
      <c r="W214" s="132">
        <v>1813</v>
      </c>
      <c r="X214" s="134">
        <v>0</v>
      </c>
      <c r="Y214" s="132">
        <v>9971500</v>
      </c>
      <c r="Z214" s="133">
        <v>0</v>
      </c>
      <c r="AA214" s="133">
        <v>0</v>
      </c>
      <c r="AB214" s="64"/>
      <c r="AC214" s="94"/>
    </row>
    <row r="215" spans="1:29" s="63" customFormat="1" ht="56.25" x14ac:dyDescent="0.3">
      <c r="A215" s="150">
        <v>193</v>
      </c>
      <c r="B215" s="62">
        <v>131</v>
      </c>
      <c r="C215" s="111" t="s">
        <v>34</v>
      </c>
      <c r="D215" s="112">
        <v>48398291</v>
      </c>
      <c r="E215" s="111" t="s">
        <v>366</v>
      </c>
      <c r="F215" s="144">
        <v>27377624.699999999</v>
      </c>
      <c r="G215" s="132">
        <v>3413424.7</v>
      </c>
      <c r="H215" s="133">
        <v>0</v>
      </c>
      <c r="I215" s="133">
        <v>0</v>
      </c>
      <c r="J215" s="133">
        <v>0</v>
      </c>
      <c r="K215" s="133">
        <v>0</v>
      </c>
      <c r="L215" s="133">
        <v>0</v>
      </c>
      <c r="M215" s="183">
        <v>0</v>
      </c>
      <c r="N215" s="133">
        <v>0</v>
      </c>
      <c r="O215" s="133">
        <v>0</v>
      </c>
      <c r="P215" s="133">
        <v>0</v>
      </c>
      <c r="Q215" s="133">
        <v>0</v>
      </c>
      <c r="R215" s="133">
        <v>0</v>
      </c>
      <c r="S215" s="132">
        <v>1406</v>
      </c>
      <c r="T215" s="132">
        <v>8014200</v>
      </c>
      <c r="U215" s="133">
        <v>0</v>
      </c>
      <c r="V215" s="133">
        <v>0</v>
      </c>
      <c r="W215" s="132">
        <v>2900</v>
      </c>
      <c r="X215" s="134">
        <v>0</v>
      </c>
      <c r="Y215" s="132">
        <v>15950000</v>
      </c>
      <c r="Z215" s="133">
        <v>0</v>
      </c>
      <c r="AA215" s="133">
        <v>0</v>
      </c>
      <c r="AB215" s="64"/>
      <c r="AC215" s="94"/>
    </row>
    <row r="216" spans="1:29" s="63" customFormat="1" ht="56.25" x14ac:dyDescent="0.3">
      <c r="A216" s="150">
        <v>194</v>
      </c>
      <c r="B216" s="62">
        <v>132</v>
      </c>
      <c r="C216" s="111" t="s">
        <v>34</v>
      </c>
      <c r="D216" s="112">
        <v>722611292</v>
      </c>
      <c r="E216" s="111" t="s">
        <v>367</v>
      </c>
      <c r="F216" s="144">
        <v>1788196</v>
      </c>
      <c r="G216" s="133">
        <v>0</v>
      </c>
      <c r="H216" s="133">
        <v>0</v>
      </c>
      <c r="I216" s="133">
        <v>0</v>
      </c>
      <c r="J216" s="132">
        <v>1085756</v>
      </c>
      <c r="K216" s="133">
        <v>0</v>
      </c>
      <c r="L216" s="132">
        <v>702440</v>
      </c>
      <c r="M216" s="183">
        <v>0</v>
      </c>
      <c r="N216" s="133">
        <v>0</v>
      </c>
      <c r="O216" s="133">
        <v>0</v>
      </c>
      <c r="P216" s="133">
        <v>0</v>
      </c>
      <c r="Q216" s="133">
        <v>0</v>
      </c>
      <c r="R216" s="133">
        <v>0</v>
      </c>
      <c r="S216" s="133">
        <v>0</v>
      </c>
      <c r="T216" s="133">
        <v>0</v>
      </c>
      <c r="U216" s="133">
        <v>0</v>
      </c>
      <c r="V216" s="133">
        <v>0</v>
      </c>
      <c r="W216" s="133">
        <v>0</v>
      </c>
      <c r="X216" s="134">
        <v>0</v>
      </c>
      <c r="Y216" s="133">
        <v>0</v>
      </c>
      <c r="Z216" s="133">
        <v>0</v>
      </c>
      <c r="AA216" s="133">
        <v>0</v>
      </c>
      <c r="AB216" s="64"/>
      <c r="AC216" s="94"/>
    </row>
    <row r="217" spans="1:29" s="63" customFormat="1" ht="56.25" x14ac:dyDescent="0.3">
      <c r="A217" s="150">
        <v>195</v>
      </c>
      <c r="B217" s="62">
        <v>133</v>
      </c>
      <c r="C217" s="111" t="s">
        <v>34</v>
      </c>
      <c r="D217" s="112">
        <v>728004732</v>
      </c>
      <c r="E217" s="111" t="s">
        <v>368</v>
      </c>
      <c r="F217" s="144">
        <v>29088325</v>
      </c>
      <c r="G217" s="132">
        <v>3284015</v>
      </c>
      <c r="H217" s="133">
        <v>0</v>
      </c>
      <c r="I217" s="133">
        <v>0</v>
      </c>
      <c r="J217" s="133">
        <v>0</v>
      </c>
      <c r="K217" s="133">
        <v>0</v>
      </c>
      <c r="L217" s="133">
        <v>0</v>
      </c>
      <c r="M217" s="183">
        <v>0</v>
      </c>
      <c r="N217" s="133">
        <v>0</v>
      </c>
      <c r="O217" s="133">
        <v>0</v>
      </c>
      <c r="P217" s="133">
        <v>0</v>
      </c>
      <c r="Q217" s="133">
        <v>0</v>
      </c>
      <c r="R217" s="133">
        <v>0</v>
      </c>
      <c r="S217" s="132">
        <v>1663</v>
      </c>
      <c r="T217" s="132">
        <v>9479100</v>
      </c>
      <c r="U217" s="133">
        <v>0</v>
      </c>
      <c r="V217" s="133">
        <v>0</v>
      </c>
      <c r="W217" s="132">
        <v>2968.22</v>
      </c>
      <c r="X217" s="134">
        <v>0</v>
      </c>
      <c r="Y217" s="132">
        <v>16325210</v>
      </c>
      <c r="Z217" s="133">
        <v>0</v>
      </c>
      <c r="AA217" s="133">
        <v>0</v>
      </c>
      <c r="AB217" s="64"/>
      <c r="AC217" s="94"/>
    </row>
    <row r="218" spans="1:29" s="63" customFormat="1" ht="56.25" x14ac:dyDescent="0.3">
      <c r="A218" s="150">
        <v>196</v>
      </c>
      <c r="B218" s="62">
        <v>134</v>
      </c>
      <c r="C218" s="111" t="s">
        <v>34</v>
      </c>
      <c r="D218" s="112">
        <v>731901972</v>
      </c>
      <c r="E218" s="111" t="s">
        <v>369</v>
      </c>
      <c r="F218" s="144">
        <v>24698850</v>
      </c>
      <c r="G218" s="133">
        <v>0</v>
      </c>
      <c r="H218" s="133">
        <v>0</v>
      </c>
      <c r="I218" s="133">
        <v>0</v>
      </c>
      <c r="J218" s="133">
        <v>0</v>
      </c>
      <c r="K218" s="133">
        <v>0</v>
      </c>
      <c r="L218" s="133">
        <v>0</v>
      </c>
      <c r="M218" s="183">
        <v>0</v>
      </c>
      <c r="N218" s="133">
        <v>0</v>
      </c>
      <c r="O218" s="133">
        <v>0</v>
      </c>
      <c r="P218" s="133">
        <v>0</v>
      </c>
      <c r="Q218" s="133">
        <v>0</v>
      </c>
      <c r="R218" s="133">
        <v>0</v>
      </c>
      <c r="S218" s="132">
        <v>1650</v>
      </c>
      <c r="T218" s="132">
        <v>9405000</v>
      </c>
      <c r="U218" s="133">
        <v>0</v>
      </c>
      <c r="V218" s="133">
        <v>0</v>
      </c>
      <c r="W218" s="132">
        <v>2780.7</v>
      </c>
      <c r="X218" s="134">
        <v>0</v>
      </c>
      <c r="Y218" s="132">
        <v>15293850</v>
      </c>
      <c r="Z218" s="133">
        <v>0</v>
      </c>
      <c r="AA218" s="133">
        <v>0</v>
      </c>
      <c r="AB218" s="64"/>
      <c r="AC218" s="94"/>
    </row>
    <row r="219" spans="1:29" s="63" customFormat="1" ht="56.25" x14ac:dyDescent="0.3">
      <c r="A219" s="150">
        <v>197</v>
      </c>
      <c r="B219" s="62">
        <v>135</v>
      </c>
      <c r="C219" s="111" t="s">
        <v>34</v>
      </c>
      <c r="D219" s="112">
        <v>720949335</v>
      </c>
      <c r="E219" s="111" t="s">
        <v>370</v>
      </c>
      <c r="F219" s="144">
        <v>12331220</v>
      </c>
      <c r="G219" s="133">
        <v>0</v>
      </c>
      <c r="H219" s="132">
        <v>10587360</v>
      </c>
      <c r="I219" s="133">
        <v>0</v>
      </c>
      <c r="J219" s="133">
        <v>0</v>
      </c>
      <c r="K219" s="133">
        <v>0</v>
      </c>
      <c r="L219" s="133">
        <v>0</v>
      </c>
      <c r="M219" s="183">
        <v>0</v>
      </c>
      <c r="N219" s="133">
        <v>0</v>
      </c>
      <c r="O219" s="133">
        <v>0</v>
      </c>
      <c r="P219" s="133">
        <v>0</v>
      </c>
      <c r="Q219" s="133">
        <v>0</v>
      </c>
      <c r="R219" s="133">
        <v>0</v>
      </c>
      <c r="S219" s="133">
        <v>0</v>
      </c>
      <c r="T219" s="133">
        <v>0</v>
      </c>
      <c r="U219" s="133">
        <v>0</v>
      </c>
      <c r="V219" s="133">
        <v>0</v>
      </c>
      <c r="W219" s="132">
        <v>340</v>
      </c>
      <c r="X219" s="134">
        <v>0</v>
      </c>
      <c r="Y219" s="132">
        <v>1743860</v>
      </c>
      <c r="Z219" s="133">
        <v>0</v>
      </c>
      <c r="AA219" s="133">
        <v>0</v>
      </c>
      <c r="AB219" s="64"/>
      <c r="AC219" s="94"/>
    </row>
    <row r="220" spans="1:29" s="63" customFormat="1" ht="56.25" x14ac:dyDescent="0.3">
      <c r="A220" s="150">
        <v>198</v>
      </c>
      <c r="B220" s="62">
        <v>136</v>
      </c>
      <c r="C220" s="111" t="s">
        <v>34</v>
      </c>
      <c r="D220" s="112">
        <v>723140840</v>
      </c>
      <c r="E220" s="111" t="s">
        <v>371</v>
      </c>
      <c r="F220" s="144">
        <v>7363680</v>
      </c>
      <c r="G220" s="133">
        <v>0</v>
      </c>
      <c r="H220" s="132">
        <v>7363680</v>
      </c>
      <c r="I220" s="133">
        <v>0</v>
      </c>
      <c r="J220" s="133">
        <v>0</v>
      </c>
      <c r="K220" s="133">
        <v>0</v>
      </c>
      <c r="L220" s="133">
        <v>0</v>
      </c>
      <c r="M220" s="183">
        <v>0</v>
      </c>
      <c r="N220" s="133">
        <v>0</v>
      </c>
      <c r="O220" s="133">
        <v>0</v>
      </c>
      <c r="P220" s="133">
        <v>0</v>
      </c>
      <c r="Q220" s="133">
        <v>0</v>
      </c>
      <c r="R220" s="133">
        <v>0</v>
      </c>
      <c r="S220" s="133">
        <v>0</v>
      </c>
      <c r="T220" s="133">
        <v>0</v>
      </c>
      <c r="U220" s="133">
        <v>0</v>
      </c>
      <c r="V220" s="133">
        <v>0</v>
      </c>
      <c r="W220" s="133">
        <v>0</v>
      </c>
      <c r="X220" s="134">
        <v>0</v>
      </c>
      <c r="Y220" s="133">
        <v>0</v>
      </c>
      <c r="Z220" s="133">
        <v>0</v>
      </c>
      <c r="AA220" s="133">
        <v>0</v>
      </c>
      <c r="AB220" s="64"/>
      <c r="AC220" s="94"/>
    </row>
    <row r="221" spans="1:29" s="63" customFormat="1" ht="56.25" x14ac:dyDescent="0.3">
      <c r="A221" s="150">
        <v>199</v>
      </c>
      <c r="B221" s="62">
        <v>137</v>
      </c>
      <c r="C221" s="111" t="s">
        <v>34</v>
      </c>
      <c r="D221" s="112">
        <v>736624379</v>
      </c>
      <c r="E221" s="111" t="s">
        <v>372</v>
      </c>
      <c r="F221" s="144">
        <v>5814000</v>
      </c>
      <c r="G221" s="133">
        <v>0</v>
      </c>
      <c r="H221" s="133">
        <v>0</v>
      </c>
      <c r="I221" s="133">
        <v>0</v>
      </c>
      <c r="J221" s="133">
        <v>0</v>
      </c>
      <c r="K221" s="133">
        <v>0</v>
      </c>
      <c r="L221" s="133">
        <v>0</v>
      </c>
      <c r="M221" s="183">
        <v>0</v>
      </c>
      <c r="N221" s="133">
        <v>0</v>
      </c>
      <c r="O221" s="133">
        <v>0</v>
      </c>
      <c r="P221" s="133">
        <v>0</v>
      </c>
      <c r="Q221" s="133">
        <v>0</v>
      </c>
      <c r="R221" s="133">
        <v>0</v>
      </c>
      <c r="S221" s="132">
        <v>1020</v>
      </c>
      <c r="T221" s="132">
        <v>5814000</v>
      </c>
      <c r="U221" s="133">
        <v>0</v>
      </c>
      <c r="V221" s="133">
        <v>0</v>
      </c>
      <c r="W221" s="133">
        <v>0</v>
      </c>
      <c r="X221" s="134">
        <v>0</v>
      </c>
      <c r="Y221" s="133">
        <v>0</v>
      </c>
      <c r="Z221" s="133">
        <v>0</v>
      </c>
      <c r="AA221" s="133">
        <v>0</v>
      </c>
      <c r="AB221" s="64"/>
      <c r="AC221" s="94"/>
    </row>
    <row r="222" spans="1:29" s="63" customFormat="1" ht="75" x14ac:dyDescent="0.3">
      <c r="A222" s="150">
        <v>200</v>
      </c>
      <c r="B222" s="62">
        <v>138</v>
      </c>
      <c r="C222" s="111" t="s">
        <v>34</v>
      </c>
      <c r="D222" s="112">
        <v>736556679</v>
      </c>
      <c r="E222" s="111" t="s">
        <v>373</v>
      </c>
      <c r="F222" s="144">
        <v>35686043.200000003</v>
      </c>
      <c r="G222" s="132">
        <v>3709311.2</v>
      </c>
      <c r="H222" s="132">
        <v>23989920</v>
      </c>
      <c r="I222" s="133">
        <v>0</v>
      </c>
      <c r="J222" s="133">
        <v>0</v>
      </c>
      <c r="K222" s="133">
        <v>0</v>
      </c>
      <c r="L222" s="133">
        <v>0</v>
      </c>
      <c r="M222" s="183">
        <v>0</v>
      </c>
      <c r="N222" s="133">
        <v>0</v>
      </c>
      <c r="O222" s="133">
        <v>0</v>
      </c>
      <c r="P222" s="133">
        <v>0</v>
      </c>
      <c r="Q222" s="133">
        <v>0</v>
      </c>
      <c r="R222" s="133">
        <v>0</v>
      </c>
      <c r="S222" s="133">
        <v>0</v>
      </c>
      <c r="T222" s="133">
        <v>0</v>
      </c>
      <c r="U222" s="133">
        <v>0</v>
      </c>
      <c r="V222" s="133">
        <v>0</v>
      </c>
      <c r="W222" s="132">
        <v>828</v>
      </c>
      <c r="X222" s="135">
        <v>2200</v>
      </c>
      <c r="Y222" s="132">
        <v>7986812</v>
      </c>
      <c r="Z222" s="133">
        <v>0</v>
      </c>
      <c r="AA222" s="133">
        <v>0</v>
      </c>
      <c r="AB222" s="64"/>
      <c r="AC222" s="94"/>
    </row>
    <row r="223" spans="1:29" s="63" customFormat="1" ht="56.25" x14ac:dyDescent="0.3">
      <c r="A223" s="150">
        <v>201</v>
      </c>
      <c r="B223" s="62">
        <v>139</v>
      </c>
      <c r="C223" s="111" t="s">
        <v>34</v>
      </c>
      <c r="D223" s="112">
        <v>722749562</v>
      </c>
      <c r="E223" s="111" t="s">
        <v>374</v>
      </c>
      <c r="F223" s="144">
        <v>9911475.1999999993</v>
      </c>
      <c r="G223" s="133">
        <v>0</v>
      </c>
      <c r="H223" s="133">
        <v>0</v>
      </c>
      <c r="I223" s="133">
        <v>0</v>
      </c>
      <c r="J223" s="133">
        <v>0</v>
      </c>
      <c r="K223" s="133">
        <v>0</v>
      </c>
      <c r="L223" s="133">
        <v>0</v>
      </c>
      <c r="M223" s="183">
        <v>0</v>
      </c>
      <c r="N223" s="133">
        <v>0</v>
      </c>
      <c r="O223" s="133">
        <v>0</v>
      </c>
      <c r="P223" s="133">
        <v>0</v>
      </c>
      <c r="Q223" s="133">
        <v>0</v>
      </c>
      <c r="R223" s="133">
        <v>0</v>
      </c>
      <c r="S223" s="132">
        <v>1407</v>
      </c>
      <c r="T223" s="132">
        <v>8019900</v>
      </c>
      <c r="U223" s="133">
        <v>0</v>
      </c>
      <c r="V223" s="133">
        <v>0</v>
      </c>
      <c r="W223" s="132">
        <v>368.8</v>
      </c>
      <c r="X223" s="134">
        <v>0</v>
      </c>
      <c r="Y223" s="132">
        <v>1891575.2</v>
      </c>
      <c r="Z223" s="133">
        <v>0</v>
      </c>
      <c r="AA223" s="133">
        <v>0</v>
      </c>
      <c r="AB223" s="64"/>
      <c r="AC223" s="94"/>
    </row>
    <row r="224" spans="1:29" s="63" customFormat="1" ht="56.25" x14ac:dyDescent="0.3">
      <c r="A224" s="150">
        <v>202</v>
      </c>
      <c r="B224" s="62">
        <v>140</v>
      </c>
      <c r="C224" s="111" t="s">
        <v>34</v>
      </c>
      <c r="D224" s="112">
        <v>99996858</v>
      </c>
      <c r="E224" s="111" t="s">
        <v>375</v>
      </c>
      <c r="F224" s="144">
        <v>1699500</v>
      </c>
      <c r="G224" s="133">
        <v>0</v>
      </c>
      <c r="H224" s="133">
        <v>0</v>
      </c>
      <c r="I224" s="133">
        <v>0</v>
      </c>
      <c r="J224" s="133">
        <v>0</v>
      </c>
      <c r="K224" s="133">
        <v>0</v>
      </c>
      <c r="L224" s="133">
        <v>0</v>
      </c>
      <c r="M224" s="183">
        <v>0</v>
      </c>
      <c r="N224" s="133">
        <v>0</v>
      </c>
      <c r="O224" s="133">
        <v>0</v>
      </c>
      <c r="P224" s="133">
        <v>0</v>
      </c>
      <c r="Q224" s="133">
        <v>0</v>
      </c>
      <c r="R224" s="133">
        <v>0</v>
      </c>
      <c r="S224" s="133">
        <v>0</v>
      </c>
      <c r="T224" s="133">
        <v>0</v>
      </c>
      <c r="U224" s="133">
        <v>0</v>
      </c>
      <c r="V224" s="133">
        <v>0</v>
      </c>
      <c r="W224" s="132">
        <v>309</v>
      </c>
      <c r="X224" s="134">
        <v>0</v>
      </c>
      <c r="Y224" s="132">
        <v>1699500</v>
      </c>
      <c r="Z224" s="133">
        <v>0</v>
      </c>
      <c r="AA224" s="133">
        <v>0</v>
      </c>
      <c r="AB224" s="64"/>
      <c r="AC224" s="94"/>
    </row>
    <row r="225" spans="1:29" s="63" customFormat="1" ht="56.25" x14ac:dyDescent="0.3">
      <c r="A225" s="150">
        <v>203</v>
      </c>
      <c r="B225" s="62">
        <v>141</v>
      </c>
      <c r="C225" s="111" t="s">
        <v>34</v>
      </c>
      <c r="D225" s="112">
        <v>99996863</v>
      </c>
      <c r="E225" s="111" t="s">
        <v>376</v>
      </c>
      <c r="F225" s="144">
        <v>1000937</v>
      </c>
      <c r="G225" s="133">
        <v>0</v>
      </c>
      <c r="H225" s="133">
        <v>0</v>
      </c>
      <c r="I225" s="133">
        <v>0</v>
      </c>
      <c r="J225" s="132">
        <v>437952</v>
      </c>
      <c r="K225" s="133">
        <v>0</v>
      </c>
      <c r="L225" s="132">
        <v>562985</v>
      </c>
      <c r="M225" s="183">
        <v>0</v>
      </c>
      <c r="N225" s="133">
        <v>0</v>
      </c>
      <c r="O225" s="133">
        <v>0</v>
      </c>
      <c r="P225" s="133">
        <v>0</v>
      </c>
      <c r="Q225" s="133">
        <v>0</v>
      </c>
      <c r="R225" s="133">
        <v>0</v>
      </c>
      <c r="S225" s="133">
        <v>0</v>
      </c>
      <c r="T225" s="133">
        <v>0</v>
      </c>
      <c r="U225" s="133">
        <v>0</v>
      </c>
      <c r="V225" s="133">
        <v>0</v>
      </c>
      <c r="W225" s="133">
        <v>0</v>
      </c>
      <c r="X225" s="134">
        <v>0</v>
      </c>
      <c r="Y225" s="133">
        <v>0</v>
      </c>
      <c r="Z225" s="133">
        <v>0</v>
      </c>
      <c r="AA225" s="133">
        <v>0</v>
      </c>
      <c r="AB225" s="64"/>
      <c r="AC225" s="94"/>
    </row>
    <row r="226" spans="1:29" s="63" customFormat="1" ht="56.25" x14ac:dyDescent="0.3">
      <c r="A226" s="150">
        <v>204</v>
      </c>
      <c r="B226" s="62">
        <v>142</v>
      </c>
      <c r="C226" s="111" t="s">
        <v>34</v>
      </c>
      <c r="D226" s="112">
        <v>99996868</v>
      </c>
      <c r="E226" s="111" t="s">
        <v>377</v>
      </c>
      <c r="F226" s="144">
        <v>2629000</v>
      </c>
      <c r="G226" s="133">
        <v>0</v>
      </c>
      <c r="H226" s="133">
        <v>0</v>
      </c>
      <c r="I226" s="133">
        <v>0</v>
      </c>
      <c r="J226" s="133">
        <v>0</v>
      </c>
      <c r="K226" s="133">
        <v>0</v>
      </c>
      <c r="L226" s="133">
        <v>0</v>
      </c>
      <c r="M226" s="183">
        <v>0</v>
      </c>
      <c r="N226" s="133">
        <v>0</v>
      </c>
      <c r="O226" s="133">
        <v>0</v>
      </c>
      <c r="P226" s="133">
        <v>0</v>
      </c>
      <c r="Q226" s="133">
        <v>0</v>
      </c>
      <c r="R226" s="133">
        <v>0</v>
      </c>
      <c r="S226" s="133">
        <v>0</v>
      </c>
      <c r="T226" s="133">
        <v>0</v>
      </c>
      <c r="U226" s="133">
        <v>0</v>
      </c>
      <c r="V226" s="133">
        <v>0</v>
      </c>
      <c r="W226" s="132">
        <v>478</v>
      </c>
      <c r="X226" s="134">
        <v>0</v>
      </c>
      <c r="Y226" s="132">
        <v>2629000</v>
      </c>
      <c r="Z226" s="133">
        <v>0</v>
      </c>
      <c r="AA226" s="133">
        <v>0</v>
      </c>
      <c r="AB226" s="64"/>
      <c r="AC226" s="94"/>
    </row>
    <row r="227" spans="1:29" s="63" customFormat="1" ht="56.25" x14ac:dyDescent="0.3">
      <c r="A227" s="150">
        <v>205</v>
      </c>
      <c r="B227" s="62">
        <v>143</v>
      </c>
      <c r="C227" s="111" t="s">
        <v>34</v>
      </c>
      <c r="D227" s="112">
        <v>720781521</v>
      </c>
      <c r="E227" s="111" t="s">
        <v>378</v>
      </c>
      <c r="F227" s="144">
        <v>1778400</v>
      </c>
      <c r="G227" s="133">
        <v>0</v>
      </c>
      <c r="H227" s="133">
        <v>0</v>
      </c>
      <c r="I227" s="133">
        <v>0</v>
      </c>
      <c r="J227" s="133">
        <v>0</v>
      </c>
      <c r="K227" s="133">
        <v>0</v>
      </c>
      <c r="L227" s="133">
        <v>0</v>
      </c>
      <c r="M227" s="183">
        <v>0</v>
      </c>
      <c r="N227" s="133">
        <v>0</v>
      </c>
      <c r="O227" s="133">
        <v>0</v>
      </c>
      <c r="P227" s="133">
        <v>0</v>
      </c>
      <c r="Q227" s="133">
        <v>0</v>
      </c>
      <c r="R227" s="133">
        <v>0</v>
      </c>
      <c r="S227" s="132">
        <v>312</v>
      </c>
      <c r="T227" s="132">
        <v>1778400</v>
      </c>
      <c r="U227" s="133">
        <v>0</v>
      </c>
      <c r="V227" s="133">
        <v>0</v>
      </c>
      <c r="W227" s="133">
        <v>0</v>
      </c>
      <c r="X227" s="134">
        <v>0</v>
      </c>
      <c r="Y227" s="133">
        <v>0</v>
      </c>
      <c r="Z227" s="133">
        <v>0</v>
      </c>
      <c r="AA227" s="133">
        <v>0</v>
      </c>
      <c r="AB227" s="64"/>
      <c r="AC227" s="94"/>
    </row>
    <row r="228" spans="1:29" s="63" customFormat="1" ht="56.25" x14ac:dyDescent="0.3">
      <c r="A228" s="150">
        <v>206</v>
      </c>
      <c r="B228" s="62">
        <v>144</v>
      </c>
      <c r="C228" s="111" t="s">
        <v>34</v>
      </c>
      <c r="D228" s="112">
        <v>723433917</v>
      </c>
      <c r="E228" s="111" t="s">
        <v>379</v>
      </c>
      <c r="F228" s="144">
        <v>15848000</v>
      </c>
      <c r="G228" s="133">
        <v>0</v>
      </c>
      <c r="H228" s="133">
        <v>0</v>
      </c>
      <c r="I228" s="133">
        <v>0</v>
      </c>
      <c r="J228" s="133">
        <v>0</v>
      </c>
      <c r="K228" s="133">
        <v>0</v>
      </c>
      <c r="L228" s="133">
        <v>0</v>
      </c>
      <c r="M228" s="183">
        <v>0</v>
      </c>
      <c r="N228" s="133">
        <v>0</v>
      </c>
      <c r="O228" s="133">
        <v>0</v>
      </c>
      <c r="P228" s="133">
        <v>0</v>
      </c>
      <c r="Q228" s="133">
        <v>0</v>
      </c>
      <c r="R228" s="133">
        <v>0</v>
      </c>
      <c r="S228" s="132">
        <v>1140</v>
      </c>
      <c r="T228" s="132">
        <v>6498000</v>
      </c>
      <c r="U228" s="133">
        <v>0</v>
      </c>
      <c r="V228" s="133">
        <v>0</v>
      </c>
      <c r="W228" s="132">
        <v>1700</v>
      </c>
      <c r="X228" s="134">
        <v>0</v>
      </c>
      <c r="Y228" s="132">
        <v>9350000</v>
      </c>
      <c r="Z228" s="133">
        <v>0</v>
      </c>
      <c r="AA228" s="133">
        <v>0</v>
      </c>
      <c r="AB228" s="64"/>
      <c r="AC228" s="94"/>
    </row>
    <row r="229" spans="1:29" s="63" customFormat="1" ht="56.25" x14ac:dyDescent="0.3">
      <c r="A229" s="150">
        <v>207</v>
      </c>
      <c r="B229" s="62">
        <v>145</v>
      </c>
      <c r="C229" s="111" t="s">
        <v>34</v>
      </c>
      <c r="D229" s="112">
        <v>725294851</v>
      </c>
      <c r="E229" s="111" t="s">
        <v>380</v>
      </c>
      <c r="F229" s="144">
        <v>4609000</v>
      </c>
      <c r="G229" s="133">
        <v>0</v>
      </c>
      <c r="H229" s="133">
        <v>0</v>
      </c>
      <c r="I229" s="133">
        <v>0</v>
      </c>
      <c r="J229" s="133">
        <v>0</v>
      </c>
      <c r="K229" s="133">
        <v>0</v>
      </c>
      <c r="L229" s="133">
        <v>0</v>
      </c>
      <c r="M229" s="183">
        <v>0</v>
      </c>
      <c r="N229" s="133">
        <v>0</v>
      </c>
      <c r="O229" s="133">
        <v>0</v>
      </c>
      <c r="P229" s="133">
        <v>0</v>
      </c>
      <c r="Q229" s="133">
        <v>0</v>
      </c>
      <c r="R229" s="133">
        <v>0</v>
      </c>
      <c r="S229" s="133">
        <v>0</v>
      </c>
      <c r="T229" s="133">
        <v>0</v>
      </c>
      <c r="U229" s="133">
        <v>0</v>
      </c>
      <c r="V229" s="133">
        <v>0</v>
      </c>
      <c r="W229" s="132">
        <v>838</v>
      </c>
      <c r="X229" s="134">
        <v>0</v>
      </c>
      <c r="Y229" s="132">
        <v>4609000</v>
      </c>
      <c r="Z229" s="133">
        <v>0</v>
      </c>
      <c r="AA229" s="133">
        <v>0</v>
      </c>
      <c r="AB229" s="64"/>
      <c r="AC229" s="94"/>
    </row>
    <row r="230" spans="1:29" s="63" customFormat="1" ht="56.25" x14ac:dyDescent="0.3">
      <c r="A230" s="150">
        <v>208</v>
      </c>
      <c r="B230" s="62">
        <v>146</v>
      </c>
      <c r="C230" s="111" t="s">
        <v>34</v>
      </c>
      <c r="D230" s="112">
        <v>736569184</v>
      </c>
      <c r="E230" s="111" t="s">
        <v>381</v>
      </c>
      <c r="F230" s="144">
        <v>5436053.9000000004</v>
      </c>
      <c r="G230" s="132">
        <v>3368554</v>
      </c>
      <c r="H230" s="133">
        <v>0</v>
      </c>
      <c r="I230" s="133">
        <v>0</v>
      </c>
      <c r="J230" s="133">
        <v>0</v>
      </c>
      <c r="K230" s="133">
        <v>0</v>
      </c>
      <c r="L230" s="133">
        <v>0</v>
      </c>
      <c r="M230" s="183">
        <v>0</v>
      </c>
      <c r="N230" s="133">
        <v>0</v>
      </c>
      <c r="O230" s="133">
        <v>0</v>
      </c>
      <c r="P230" s="133">
        <v>0</v>
      </c>
      <c r="Q230" s="133">
        <v>0</v>
      </c>
      <c r="R230" s="133">
        <v>0</v>
      </c>
      <c r="S230" s="133">
        <v>0</v>
      </c>
      <c r="T230" s="133">
        <v>0</v>
      </c>
      <c r="U230" s="133">
        <v>0</v>
      </c>
      <c r="V230" s="133">
        <v>0</v>
      </c>
      <c r="W230" s="132">
        <v>403.1</v>
      </c>
      <c r="X230" s="134">
        <v>0</v>
      </c>
      <c r="Y230" s="132">
        <v>2067499.9</v>
      </c>
      <c r="Z230" s="133">
        <v>0</v>
      </c>
      <c r="AA230" s="133">
        <v>0</v>
      </c>
      <c r="AB230" s="64"/>
      <c r="AC230" s="94"/>
    </row>
    <row r="231" spans="1:29" s="63" customFormat="1" ht="56.25" x14ac:dyDescent="0.3">
      <c r="A231" s="150">
        <v>209</v>
      </c>
      <c r="B231" s="62">
        <v>147</v>
      </c>
      <c r="C231" s="111" t="s">
        <v>34</v>
      </c>
      <c r="D231" s="112">
        <v>731241563</v>
      </c>
      <c r="E231" s="111" t="s">
        <v>382</v>
      </c>
      <c r="F231" s="144">
        <v>9113500</v>
      </c>
      <c r="G231" s="133">
        <v>0</v>
      </c>
      <c r="H231" s="133">
        <v>0</v>
      </c>
      <c r="I231" s="133">
        <v>0</v>
      </c>
      <c r="J231" s="133">
        <v>0</v>
      </c>
      <c r="K231" s="133">
        <v>0</v>
      </c>
      <c r="L231" s="133">
        <v>0</v>
      </c>
      <c r="M231" s="183">
        <v>0</v>
      </c>
      <c r="N231" s="133">
        <v>0</v>
      </c>
      <c r="O231" s="133">
        <v>0</v>
      </c>
      <c r="P231" s="133">
        <v>0</v>
      </c>
      <c r="Q231" s="133">
        <v>0</v>
      </c>
      <c r="R231" s="133">
        <v>0</v>
      </c>
      <c r="S231" s="133">
        <v>0</v>
      </c>
      <c r="T231" s="133">
        <v>0</v>
      </c>
      <c r="U231" s="133">
        <v>0</v>
      </c>
      <c r="V231" s="133">
        <v>0</v>
      </c>
      <c r="W231" s="132">
        <v>1657</v>
      </c>
      <c r="X231" s="134">
        <v>0</v>
      </c>
      <c r="Y231" s="132">
        <v>9113500</v>
      </c>
      <c r="Z231" s="133">
        <v>0</v>
      </c>
      <c r="AA231" s="133">
        <v>0</v>
      </c>
      <c r="AB231" s="64"/>
      <c r="AC231" s="94"/>
    </row>
    <row r="232" spans="1:29" s="63" customFormat="1" ht="56.25" x14ac:dyDescent="0.3">
      <c r="A232" s="150">
        <v>210</v>
      </c>
      <c r="B232" s="62">
        <v>148</v>
      </c>
      <c r="C232" s="111" t="s">
        <v>34</v>
      </c>
      <c r="D232" s="112">
        <v>48397712</v>
      </c>
      <c r="E232" s="111" t="s">
        <v>383</v>
      </c>
      <c r="F232" s="144">
        <v>27242610</v>
      </c>
      <c r="G232" s="133">
        <v>0</v>
      </c>
      <c r="H232" s="132">
        <v>10228560</v>
      </c>
      <c r="I232" s="133">
        <v>0</v>
      </c>
      <c r="J232" s="133">
        <v>0</v>
      </c>
      <c r="K232" s="133">
        <v>0</v>
      </c>
      <c r="L232" s="132">
        <v>1911050</v>
      </c>
      <c r="M232" s="183">
        <v>0</v>
      </c>
      <c r="N232" s="133">
        <v>0</v>
      </c>
      <c r="O232" s="133">
        <v>0</v>
      </c>
      <c r="P232" s="133">
        <v>0</v>
      </c>
      <c r="Q232" s="133">
        <v>0</v>
      </c>
      <c r="R232" s="133">
        <v>0</v>
      </c>
      <c r="S232" s="133">
        <v>0</v>
      </c>
      <c r="T232" s="133">
        <v>0</v>
      </c>
      <c r="U232" s="133">
        <v>0</v>
      </c>
      <c r="V232" s="133">
        <v>0</v>
      </c>
      <c r="W232" s="132">
        <v>2746</v>
      </c>
      <c r="X232" s="134">
        <v>0</v>
      </c>
      <c r="Y232" s="132">
        <v>15103000</v>
      </c>
      <c r="Z232" s="133">
        <v>0</v>
      </c>
      <c r="AA232" s="133">
        <v>0</v>
      </c>
      <c r="AB232" s="64"/>
      <c r="AC232" s="94"/>
    </row>
    <row r="233" spans="1:29" s="63" customFormat="1" ht="56.25" x14ac:dyDescent="0.3">
      <c r="A233" s="150">
        <v>211</v>
      </c>
      <c r="B233" s="62">
        <v>149</v>
      </c>
      <c r="C233" s="111" t="s">
        <v>34</v>
      </c>
      <c r="D233" s="112">
        <v>48398036</v>
      </c>
      <c r="E233" s="111" t="s">
        <v>384</v>
      </c>
      <c r="F233" s="144">
        <v>3520000</v>
      </c>
      <c r="G233" s="133">
        <v>0</v>
      </c>
      <c r="H233" s="133">
        <v>0</v>
      </c>
      <c r="I233" s="133">
        <v>0</v>
      </c>
      <c r="J233" s="133">
        <v>0</v>
      </c>
      <c r="K233" s="133">
        <v>0</v>
      </c>
      <c r="L233" s="133">
        <v>0</v>
      </c>
      <c r="M233" s="183">
        <v>0</v>
      </c>
      <c r="N233" s="133">
        <v>0</v>
      </c>
      <c r="O233" s="133">
        <v>0</v>
      </c>
      <c r="P233" s="133">
        <v>0</v>
      </c>
      <c r="Q233" s="133">
        <v>0</v>
      </c>
      <c r="R233" s="133">
        <v>0</v>
      </c>
      <c r="S233" s="133">
        <v>0</v>
      </c>
      <c r="T233" s="133">
        <v>0</v>
      </c>
      <c r="U233" s="133">
        <v>0</v>
      </c>
      <c r="V233" s="133">
        <v>0</v>
      </c>
      <c r="W233" s="132">
        <v>640</v>
      </c>
      <c r="X233" s="134">
        <v>0</v>
      </c>
      <c r="Y233" s="132">
        <v>3520000</v>
      </c>
      <c r="Z233" s="133">
        <v>0</v>
      </c>
      <c r="AA233" s="133">
        <v>0</v>
      </c>
      <c r="AB233" s="64"/>
      <c r="AC233" s="94"/>
    </row>
    <row r="234" spans="1:29" s="63" customFormat="1" ht="56.25" x14ac:dyDescent="0.3">
      <c r="A234" s="150">
        <v>212</v>
      </c>
      <c r="B234" s="62">
        <v>150</v>
      </c>
      <c r="C234" s="111" t="s">
        <v>34</v>
      </c>
      <c r="D234" s="112">
        <v>722204811</v>
      </c>
      <c r="E234" s="111" t="s">
        <v>385</v>
      </c>
      <c r="F234" s="144">
        <v>13235006</v>
      </c>
      <c r="G234" s="132">
        <v>5508041</v>
      </c>
      <c r="H234" s="133">
        <v>0</v>
      </c>
      <c r="I234" s="133">
        <v>0</v>
      </c>
      <c r="J234" s="132">
        <v>1031012</v>
      </c>
      <c r="K234" s="132">
        <v>2273108</v>
      </c>
      <c r="L234" s="132">
        <v>1306745</v>
      </c>
      <c r="M234" s="183">
        <v>0</v>
      </c>
      <c r="N234" s="133">
        <v>0</v>
      </c>
      <c r="O234" s="133">
        <v>0</v>
      </c>
      <c r="P234" s="133">
        <v>0</v>
      </c>
      <c r="Q234" s="133">
        <v>0</v>
      </c>
      <c r="R234" s="133">
        <v>0</v>
      </c>
      <c r="S234" s="133">
        <v>0</v>
      </c>
      <c r="T234" s="133">
        <v>0</v>
      </c>
      <c r="U234" s="133">
        <v>0</v>
      </c>
      <c r="V234" s="133">
        <v>0</v>
      </c>
      <c r="W234" s="133">
        <v>0</v>
      </c>
      <c r="X234" s="135">
        <v>1833</v>
      </c>
      <c r="Y234" s="132">
        <v>3116100</v>
      </c>
      <c r="Z234" s="133">
        <v>0</v>
      </c>
      <c r="AA234" s="133">
        <v>0</v>
      </c>
      <c r="AB234" s="64"/>
      <c r="AC234" s="94"/>
    </row>
    <row r="235" spans="1:29" s="63" customFormat="1" ht="56.25" x14ac:dyDescent="0.3">
      <c r="A235" s="150">
        <v>213</v>
      </c>
      <c r="B235" s="62">
        <v>151</v>
      </c>
      <c r="C235" s="111" t="s">
        <v>34</v>
      </c>
      <c r="D235" s="112">
        <v>725395201</v>
      </c>
      <c r="E235" s="111" t="s">
        <v>386</v>
      </c>
      <c r="F235" s="144">
        <v>3025000</v>
      </c>
      <c r="G235" s="133">
        <v>0</v>
      </c>
      <c r="H235" s="133">
        <v>0</v>
      </c>
      <c r="I235" s="133">
        <v>0</v>
      </c>
      <c r="J235" s="133">
        <v>0</v>
      </c>
      <c r="K235" s="133">
        <v>0</v>
      </c>
      <c r="L235" s="133">
        <v>0</v>
      </c>
      <c r="M235" s="183">
        <v>0</v>
      </c>
      <c r="N235" s="133">
        <v>0</v>
      </c>
      <c r="O235" s="133">
        <v>0</v>
      </c>
      <c r="P235" s="133">
        <v>0</v>
      </c>
      <c r="Q235" s="133">
        <v>0</v>
      </c>
      <c r="R235" s="133">
        <v>0</v>
      </c>
      <c r="S235" s="133">
        <v>0</v>
      </c>
      <c r="T235" s="133">
        <v>0</v>
      </c>
      <c r="U235" s="133">
        <v>0</v>
      </c>
      <c r="V235" s="133">
        <v>0</v>
      </c>
      <c r="W235" s="132">
        <v>550</v>
      </c>
      <c r="X235" s="134">
        <v>0</v>
      </c>
      <c r="Y235" s="132">
        <v>3025000</v>
      </c>
      <c r="Z235" s="133">
        <v>0</v>
      </c>
      <c r="AA235" s="133">
        <v>0</v>
      </c>
      <c r="AB235" s="64"/>
      <c r="AC235" s="94"/>
    </row>
    <row r="236" spans="1:29" s="63" customFormat="1" ht="56.25" x14ac:dyDescent="0.3">
      <c r="A236" s="150">
        <v>214</v>
      </c>
      <c r="B236" s="62">
        <v>152</v>
      </c>
      <c r="C236" s="111" t="s">
        <v>34</v>
      </c>
      <c r="D236" s="112">
        <v>727282049</v>
      </c>
      <c r="E236" s="111" t="s">
        <v>387</v>
      </c>
      <c r="F236" s="144">
        <v>12362340</v>
      </c>
      <c r="G236" s="133">
        <v>0</v>
      </c>
      <c r="H236" s="132">
        <v>6129960</v>
      </c>
      <c r="I236" s="133">
        <v>0</v>
      </c>
      <c r="J236" s="133">
        <v>0</v>
      </c>
      <c r="K236" s="133">
        <v>0</v>
      </c>
      <c r="L236" s="133">
        <v>0</v>
      </c>
      <c r="M236" s="183">
        <v>0</v>
      </c>
      <c r="N236" s="133">
        <v>0</v>
      </c>
      <c r="O236" s="133">
        <v>0</v>
      </c>
      <c r="P236" s="133">
        <v>0</v>
      </c>
      <c r="Q236" s="133">
        <v>0</v>
      </c>
      <c r="R236" s="133">
        <v>0</v>
      </c>
      <c r="S236" s="132">
        <v>1093.4000000000001</v>
      </c>
      <c r="T236" s="132">
        <v>6232380</v>
      </c>
      <c r="U236" s="133">
        <v>0</v>
      </c>
      <c r="V236" s="133">
        <v>0</v>
      </c>
      <c r="W236" s="133">
        <v>0</v>
      </c>
      <c r="X236" s="134">
        <v>0</v>
      </c>
      <c r="Y236" s="133">
        <v>0</v>
      </c>
      <c r="Z236" s="133">
        <v>0</v>
      </c>
      <c r="AA236" s="133">
        <v>0</v>
      </c>
      <c r="AB236" s="64"/>
      <c r="AC236" s="94"/>
    </row>
    <row r="237" spans="1:29" s="63" customFormat="1" ht="56.25" x14ac:dyDescent="0.3">
      <c r="A237" s="150">
        <v>215</v>
      </c>
      <c r="B237" s="62">
        <v>153</v>
      </c>
      <c r="C237" s="111" t="s">
        <v>34</v>
      </c>
      <c r="D237" s="112">
        <v>725758724</v>
      </c>
      <c r="E237" s="111" t="s">
        <v>388</v>
      </c>
      <c r="F237" s="144">
        <v>6624540</v>
      </c>
      <c r="G237" s="133">
        <v>0</v>
      </c>
      <c r="H237" s="133">
        <v>0</v>
      </c>
      <c r="I237" s="133">
        <v>0</v>
      </c>
      <c r="J237" s="133">
        <v>0</v>
      </c>
      <c r="K237" s="133">
        <v>0</v>
      </c>
      <c r="L237" s="133">
        <v>0</v>
      </c>
      <c r="M237" s="183">
        <v>0</v>
      </c>
      <c r="N237" s="133">
        <v>0</v>
      </c>
      <c r="O237" s="133">
        <v>0</v>
      </c>
      <c r="P237" s="133">
        <v>0</v>
      </c>
      <c r="Q237" s="133">
        <v>0</v>
      </c>
      <c r="R237" s="133">
        <v>0</v>
      </c>
      <c r="S237" s="132">
        <v>1162.2</v>
      </c>
      <c r="T237" s="132">
        <v>6624540</v>
      </c>
      <c r="U237" s="133">
        <v>0</v>
      </c>
      <c r="V237" s="133">
        <v>0</v>
      </c>
      <c r="W237" s="133">
        <v>0</v>
      </c>
      <c r="X237" s="134">
        <v>0</v>
      </c>
      <c r="Y237" s="133">
        <v>0</v>
      </c>
      <c r="Z237" s="133">
        <v>0</v>
      </c>
      <c r="AA237" s="133">
        <v>0</v>
      </c>
      <c r="AB237" s="64"/>
      <c r="AC237" s="94"/>
    </row>
    <row r="238" spans="1:29" s="63" customFormat="1" ht="56.25" x14ac:dyDescent="0.3">
      <c r="A238" s="150">
        <v>216</v>
      </c>
      <c r="B238" s="62">
        <v>154</v>
      </c>
      <c r="C238" s="111" t="s">
        <v>34</v>
      </c>
      <c r="D238" s="112">
        <v>725722199</v>
      </c>
      <c r="E238" s="111" t="s">
        <v>389</v>
      </c>
      <c r="F238" s="144">
        <v>14468820</v>
      </c>
      <c r="G238" s="133">
        <v>0</v>
      </c>
      <c r="H238" s="132">
        <v>9196320</v>
      </c>
      <c r="I238" s="133">
        <v>0</v>
      </c>
      <c r="J238" s="133">
        <v>0</v>
      </c>
      <c r="K238" s="133">
        <v>0</v>
      </c>
      <c r="L238" s="133">
        <v>0</v>
      </c>
      <c r="M238" s="183">
        <v>0</v>
      </c>
      <c r="N238" s="133">
        <v>0</v>
      </c>
      <c r="O238" s="133">
        <v>0</v>
      </c>
      <c r="P238" s="133">
        <v>0</v>
      </c>
      <c r="Q238" s="133">
        <v>0</v>
      </c>
      <c r="R238" s="133">
        <v>0</v>
      </c>
      <c r="S238" s="132">
        <v>925</v>
      </c>
      <c r="T238" s="132">
        <v>5272500</v>
      </c>
      <c r="U238" s="133">
        <v>0</v>
      </c>
      <c r="V238" s="133">
        <v>0</v>
      </c>
      <c r="W238" s="133">
        <v>0</v>
      </c>
      <c r="X238" s="134">
        <v>0</v>
      </c>
      <c r="Y238" s="133">
        <v>0</v>
      </c>
      <c r="Z238" s="133">
        <v>0</v>
      </c>
      <c r="AA238" s="133">
        <v>0</v>
      </c>
      <c r="AB238" s="64"/>
      <c r="AC238" s="94"/>
    </row>
    <row r="239" spans="1:29" s="63" customFormat="1" ht="93.75" x14ac:dyDescent="0.3">
      <c r="A239" s="150">
        <v>217</v>
      </c>
      <c r="B239" s="62">
        <v>155</v>
      </c>
      <c r="C239" s="111" t="s">
        <v>34</v>
      </c>
      <c r="D239" s="112">
        <v>99998847</v>
      </c>
      <c r="E239" s="111" t="s">
        <v>390</v>
      </c>
      <c r="F239" s="144">
        <v>2382600</v>
      </c>
      <c r="G239" s="133">
        <v>0</v>
      </c>
      <c r="H239" s="133">
        <v>0</v>
      </c>
      <c r="I239" s="133">
        <v>0</v>
      </c>
      <c r="J239" s="133">
        <v>0</v>
      </c>
      <c r="K239" s="133">
        <v>0</v>
      </c>
      <c r="L239" s="133">
        <v>0</v>
      </c>
      <c r="M239" s="183">
        <v>0</v>
      </c>
      <c r="N239" s="133">
        <v>0</v>
      </c>
      <c r="O239" s="133">
        <v>0</v>
      </c>
      <c r="P239" s="133">
        <v>0</v>
      </c>
      <c r="Q239" s="133">
        <v>0</v>
      </c>
      <c r="R239" s="133">
        <v>0</v>
      </c>
      <c r="S239" s="132">
        <v>418</v>
      </c>
      <c r="T239" s="132">
        <v>2382600</v>
      </c>
      <c r="U239" s="133">
        <v>0</v>
      </c>
      <c r="V239" s="133">
        <v>0</v>
      </c>
      <c r="W239" s="133">
        <v>0</v>
      </c>
      <c r="X239" s="134">
        <v>0</v>
      </c>
      <c r="Y239" s="133">
        <v>0</v>
      </c>
      <c r="Z239" s="133">
        <v>0</v>
      </c>
      <c r="AA239" s="133">
        <v>0</v>
      </c>
      <c r="AB239" s="64"/>
      <c r="AC239" s="94"/>
    </row>
    <row r="240" spans="1:29" s="63" customFormat="1" ht="56.25" x14ac:dyDescent="0.3">
      <c r="A240" s="150">
        <v>218</v>
      </c>
      <c r="B240" s="62">
        <v>156</v>
      </c>
      <c r="C240" s="111" t="s">
        <v>34</v>
      </c>
      <c r="D240" s="112">
        <v>727127355</v>
      </c>
      <c r="E240" s="111" t="s">
        <v>391</v>
      </c>
      <c r="F240" s="144">
        <v>5931750</v>
      </c>
      <c r="G240" s="132">
        <v>975450</v>
      </c>
      <c r="H240" s="133">
        <v>0</v>
      </c>
      <c r="I240" s="133">
        <v>0</v>
      </c>
      <c r="J240" s="133">
        <v>0</v>
      </c>
      <c r="K240" s="133">
        <v>0</v>
      </c>
      <c r="L240" s="133">
        <v>0</v>
      </c>
      <c r="M240" s="183">
        <v>0</v>
      </c>
      <c r="N240" s="133">
        <v>0</v>
      </c>
      <c r="O240" s="133">
        <v>0</v>
      </c>
      <c r="P240" s="133">
        <v>0</v>
      </c>
      <c r="Q240" s="133">
        <v>0</v>
      </c>
      <c r="R240" s="133">
        <v>0</v>
      </c>
      <c r="S240" s="132">
        <v>619</v>
      </c>
      <c r="T240" s="132">
        <v>3528300</v>
      </c>
      <c r="U240" s="133">
        <v>0</v>
      </c>
      <c r="V240" s="133">
        <v>0</v>
      </c>
      <c r="W240" s="133">
        <v>0</v>
      </c>
      <c r="X240" s="135">
        <v>840</v>
      </c>
      <c r="Y240" s="132">
        <v>1428000</v>
      </c>
      <c r="Z240" s="133">
        <v>0</v>
      </c>
      <c r="AA240" s="133">
        <v>0</v>
      </c>
      <c r="AB240" s="64"/>
      <c r="AC240" s="94"/>
    </row>
    <row r="241" spans="1:29" s="63" customFormat="1" ht="56.25" x14ac:dyDescent="0.3">
      <c r="A241" s="150">
        <v>219</v>
      </c>
      <c r="B241" s="62">
        <v>157</v>
      </c>
      <c r="C241" s="111" t="s">
        <v>34</v>
      </c>
      <c r="D241" s="112">
        <v>248230064</v>
      </c>
      <c r="E241" s="111" t="s">
        <v>392</v>
      </c>
      <c r="F241" s="144">
        <v>2555211</v>
      </c>
      <c r="G241" s="133">
        <v>0</v>
      </c>
      <c r="H241" s="133">
        <v>0</v>
      </c>
      <c r="I241" s="133">
        <v>0</v>
      </c>
      <c r="J241" s="132">
        <v>948896</v>
      </c>
      <c r="K241" s="133">
        <v>0</v>
      </c>
      <c r="L241" s="132">
        <v>1606315</v>
      </c>
      <c r="M241" s="183">
        <v>0</v>
      </c>
      <c r="N241" s="133">
        <v>0</v>
      </c>
      <c r="O241" s="133">
        <v>0</v>
      </c>
      <c r="P241" s="133">
        <v>0</v>
      </c>
      <c r="Q241" s="133">
        <v>0</v>
      </c>
      <c r="R241" s="133">
        <v>0</v>
      </c>
      <c r="S241" s="133">
        <v>0</v>
      </c>
      <c r="T241" s="133">
        <v>0</v>
      </c>
      <c r="U241" s="133">
        <v>0</v>
      </c>
      <c r="V241" s="133">
        <v>0</v>
      </c>
      <c r="W241" s="133">
        <v>0</v>
      </c>
      <c r="X241" s="134">
        <v>0</v>
      </c>
      <c r="Y241" s="133">
        <v>0</v>
      </c>
      <c r="Z241" s="133">
        <v>0</v>
      </c>
      <c r="AA241" s="133">
        <v>0</v>
      </c>
      <c r="AB241" s="64"/>
      <c r="AC241" s="94"/>
    </row>
    <row r="242" spans="1:29" s="63" customFormat="1" ht="56.25" x14ac:dyDescent="0.3">
      <c r="A242" s="150">
        <v>220</v>
      </c>
      <c r="B242" s="62">
        <v>158</v>
      </c>
      <c r="C242" s="111" t="s">
        <v>34</v>
      </c>
      <c r="D242" s="112">
        <v>247186327</v>
      </c>
      <c r="E242" s="111" t="s">
        <v>393</v>
      </c>
      <c r="F242" s="144">
        <v>1181280</v>
      </c>
      <c r="G242" s="133">
        <v>0</v>
      </c>
      <c r="H242" s="132">
        <v>1181280</v>
      </c>
      <c r="I242" s="133">
        <v>0</v>
      </c>
      <c r="J242" s="133">
        <v>0</v>
      </c>
      <c r="K242" s="133">
        <v>0</v>
      </c>
      <c r="L242" s="133">
        <v>0</v>
      </c>
      <c r="M242" s="183">
        <v>0</v>
      </c>
      <c r="N242" s="133">
        <v>0</v>
      </c>
      <c r="O242" s="133">
        <v>0</v>
      </c>
      <c r="P242" s="133">
        <v>0</v>
      </c>
      <c r="Q242" s="133">
        <v>0</v>
      </c>
      <c r="R242" s="133">
        <v>0</v>
      </c>
      <c r="S242" s="133">
        <v>0</v>
      </c>
      <c r="T242" s="133">
        <v>0</v>
      </c>
      <c r="U242" s="133">
        <v>0</v>
      </c>
      <c r="V242" s="133">
        <v>0</v>
      </c>
      <c r="W242" s="133">
        <v>0</v>
      </c>
      <c r="X242" s="134">
        <v>0</v>
      </c>
      <c r="Y242" s="133">
        <v>0</v>
      </c>
      <c r="Z242" s="133">
        <v>0</v>
      </c>
      <c r="AA242" s="133">
        <v>0</v>
      </c>
      <c r="AB242" s="64"/>
      <c r="AC242" s="94"/>
    </row>
    <row r="243" spans="1:29" s="63" customFormat="1" ht="75" x14ac:dyDescent="0.3">
      <c r="A243" s="150">
        <v>221</v>
      </c>
      <c r="B243" s="62">
        <v>159</v>
      </c>
      <c r="C243" s="111" t="s">
        <v>34</v>
      </c>
      <c r="D243" s="112">
        <v>48400724</v>
      </c>
      <c r="E243" s="111" t="s">
        <v>394</v>
      </c>
      <c r="F243" s="144">
        <v>9680000</v>
      </c>
      <c r="G243" s="133">
        <v>0</v>
      </c>
      <c r="H243" s="133">
        <v>0</v>
      </c>
      <c r="I243" s="133">
        <v>0</v>
      </c>
      <c r="J243" s="133">
        <v>0</v>
      </c>
      <c r="K243" s="133">
        <v>0</v>
      </c>
      <c r="L243" s="133">
        <v>0</v>
      </c>
      <c r="M243" s="183">
        <v>0</v>
      </c>
      <c r="N243" s="133">
        <v>0</v>
      </c>
      <c r="O243" s="133">
        <v>0</v>
      </c>
      <c r="P243" s="133">
        <v>0</v>
      </c>
      <c r="Q243" s="133">
        <v>0</v>
      </c>
      <c r="R243" s="133">
        <v>0</v>
      </c>
      <c r="S243" s="133">
        <v>0</v>
      </c>
      <c r="T243" s="133">
        <v>0</v>
      </c>
      <c r="U243" s="133">
        <v>0</v>
      </c>
      <c r="V243" s="133">
        <v>0</v>
      </c>
      <c r="W243" s="132">
        <v>1760</v>
      </c>
      <c r="X243" s="134">
        <v>0</v>
      </c>
      <c r="Y243" s="132">
        <v>9680000</v>
      </c>
      <c r="Z243" s="133">
        <v>0</v>
      </c>
      <c r="AA243" s="133">
        <v>0</v>
      </c>
      <c r="AB243" s="64"/>
      <c r="AC243" s="94"/>
    </row>
    <row r="244" spans="1:29" s="63" customFormat="1" ht="56.25" x14ac:dyDescent="0.3">
      <c r="A244" s="150">
        <v>222</v>
      </c>
      <c r="B244" s="62">
        <v>160</v>
      </c>
      <c r="C244" s="111" t="s">
        <v>34</v>
      </c>
      <c r="D244" s="112">
        <v>138317623</v>
      </c>
      <c r="E244" s="111" t="s">
        <v>395</v>
      </c>
      <c r="F244" s="144">
        <v>14487000</v>
      </c>
      <c r="G244" s="133">
        <v>0</v>
      </c>
      <c r="H244" s="133">
        <v>0</v>
      </c>
      <c r="I244" s="133">
        <v>0</v>
      </c>
      <c r="J244" s="133">
        <v>0</v>
      </c>
      <c r="K244" s="133">
        <v>0</v>
      </c>
      <c r="L244" s="133">
        <v>0</v>
      </c>
      <c r="M244" s="183">
        <v>0</v>
      </c>
      <c r="N244" s="133">
        <v>0</v>
      </c>
      <c r="O244" s="133">
        <v>0</v>
      </c>
      <c r="P244" s="133">
        <v>0</v>
      </c>
      <c r="Q244" s="133">
        <v>0</v>
      </c>
      <c r="R244" s="133">
        <v>0</v>
      </c>
      <c r="S244" s="133">
        <v>0</v>
      </c>
      <c r="T244" s="133">
        <v>0</v>
      </c>
      <c r="U244" s="133">
        <v>0</v>
      </c>
      <c r="V244" s="133">
        <v>0</v>
      </c>
      <c r="W244" s="132">
        <v>2634</v>
      </c>
      <c r="X244" s="134">
        <v>0</v>
      </c>
      <c r="Y244" s="132">
        <v>14487000</v>
      </c>
      <c r="Z244" s="133">
        <v>0</v>
      </c>
      <c r="AA244" s="133">
        <v>0</v>
      </c>
      <c r="AB244" s="64"/>
      <c r="AC244" s="94"/>
    </row>
    <row r="245" spans="1:29" s="63" customFormat="1" ht="56.25" x14ac:dyDescent="0.3">
      <c r="A245" s="150">
        <v>223</v>
      </c>
      <c r="B245" s="62">
        <v>161</v>
      </c>
      <c r="C245" s="111" t="s">
        <v>34</v>
      </c>
      <c r="D245" s="112">
        <v>48398405</v>
      </c>
      <c r="E245" s="111" t="s">
        <v>396</v>
      </c>
      <c r="F245" s="144">
        <v>10147800</v>
      </c>
      <c r="G245" s="133">
        <v>0</v>
      </c>
      <c r="H245" s="132">
        <v>6027840</v>
      </c>
      <c r="I245" s="133">
        <v>0</v>
      </c>
      <c r="J245" s="133">
        <v>0</v>
      </c>
      <c r="K245" s="133">
        <v>0</v>
      </c>
      <c r="L245" s="133">
        <v>0</v>
      </c>
      <c r="M245" s="183">
        <v>0</v>
      </c>
      <c r="N245" s="133">
        <v>0</v>
      </c>
      <c r="O245" s="133">
        <v>0</v>
      </c>
      <c r="P245" s="133">
        <v>0</v>
      </c>
      <c r="Q245" s="133">
        <v>0</v>
      </c>
      <c r="R245" s="133">
        <v>0</v>
      </c>
      <c r="S245" s="132">
        <v>722.8</v>
      </c>
      <c r="T245" s="132">
        <v>4119960</v>
      </c>
      <c r="U245" s="133">
        <v>0</v>
      </c>
      <c r="V245" s="133">
        <v>0</v>
      </c>
      <c r="W245" s="133">
        <v>0</v>
      </c>
      <c r="X245" s="134">
        <v>0</v>
      </c>
      <c r="Y245" s="133">
        <v>0</v>
      </c>
      <c r="Z245" s="133">
        <v>0</v>
      </c>
      <c r="AA245" s="133">
        <v>0</v>
      </c>
      <c r="AB245" s="64"/>
      <c r="AC245" s="94"/>
    </row>
    <row r="246" spans="1:29" s="63" customFormat="1" ht="75" x14ac:dyDescent="0.3">
      <c r="A246" s="150">
        <v>224</v>
      </c>
      <c r="B246" s="62">
        <v>162</v>
      </c>
      <c r="C246" s="111" t="s">
        <v>34</v>
      </c>
      <c r="D246" s="112">
        <v>742599164</v>
      </c>
      <c r="E246" s="111" t="s">
        <v>397</v>
      </c>
      <c r="F246" s="144">
        <v>2381964</v>
      </c>
      <c r="G246" s="132">
        <v>149569</v>
      </c>
      <c r="H246" s="132">
        <v>1230960</v>
      </c>
      <c r="I246" s="133">
        <v>0</v>
      </c>
      <c r="J246" s="132">
        <v>273720</v>
      </c>
      <c r="K246" s="132">
        <v>402320</v>
      </c>
      <c r="L246" s="132">
        <v>325395</v>
      </c>
      <c r="M246" s="183">
        <v>0</v>
      </c>
      <c r="N246" s="133">
        <v>0</v>
      </c>
      <c r="O246" s="133">
        <v>0</v>
      </c>
      <c r="P246" s="133">
        <v>0</v>
      </c>
      <c r="Q246" s="133">
        <v>0</v>
      </c>
      <c r="R246" s="133">
        <v>0</v>
      </c>
      <c r="S246" s="133">
        <v>0</v>
      </c>
      <c r="T246" s="133">
        <v>0</v>
      </c>
      <c r="U246" s="133">
        <v>0</v>
      </c>
      <c r="V246" s="133">
        <v>0</v>
      </c>
      <c r="W246" s="133">
        <v>0</v>
      </c>
      <c r="X246" s="134">
        <v>0</v>
      </c>
      <c r="Y246" s="133">
        <v>0</v>
      </c>
      <c r="Z246" s="133">
        <v>0</v>
      </c>
      <c r="AA246" s="133">
        <v>0</v>
      </c>
      <c r="AB246" s="64"/>
      <c r="AC246" s="94"/>
    </row>
    <row r="247" spans="1:29" s="63" customFormat="1" ht="56.25" x14ac:dyDescent="0.3">
      <c r="A247" s="150">
        <v>225</v>
      </c>
      <c r="B247" s="62">
        <v>163</v>
      </c>
      <c r="C247" s="111" t="s">
        <v>34</v>
      </c>
      <c r="D247" s="112">
        <v>48398063</v>
      </c>
      <c r="E247" s="111" t="s">
        <v>398</v>
      </c>
      <c r="F247" s="144">
        <v>17138987</v>
      </c>
      <c r="G247" s="133">
        <v>0</v>
      </c>
      <c r="H247" s="133">
        <v>0</v>
      </c>
      <c r="I247" s="133">
        <v>0</v>
      </c>
      <c r="J247" s="133">
        <v>0</v>
      </c>
      <c r="K247" s="133">
        <v>0</v>
      </c>
      <c r="L247" s="133">
        <v>0</v>
      </c>
      <c r="M247" s="183">
        <v>0</v>
      </c>
      <c r="N247" s="133">
        <v>0</v>
      </c>
      <c r="O247" s="133">
        <v>0</v>
      </c>
      <c r="P247" s="133">
        <v>0</v>
      </c>
      <c r="Q247" s="133">
        <v>0</v>
      </c>
      <c r="R247" s="133">
        <v>0</v>
      </c>
      <c r="S247" s="132">
        <v>1079.9100000000001</v>
      </c>
      <c r="T247" s="132">
        <v>6155487</v>
      </c>
      <c r="U247" s="133">
        <v>0</v>
      </c>
      <c r="V247" s="133">
        <v>0</v>
      </c>
      <c r="W247" s="132">
        <v>1997</v>
      </c>
      <c r="X247" s="134">
        <v>0</v>
      </c>
      <c r="Y247" s="132">
        <v>10983500</v>
      </c>
      <c r="Z247" s="133">
        <v>0</v>
      </c>
      <c r="AA247" s="133">
        <v>0</v>
      </c>
      <c r="AB247" s="64"/>
      <c r="AC247" s="94"/>
    </row>
    <row r="248" spans="1:29" s="63" customFormat="1" ht="75" x14ac:dyDescent="0.3">
      <c r="A248" s="150">
        <v>226</v>
      </c>
      <c r="B248" s="62">
        <v>164</v>
      </c>
      <c r="C248" s="111" t="s">
        <v>34</v>
      </c>
      <c r="D248" s="112">
        <v>48397658</v>
      </c>
      <c r="E248" s="111" t="s">
        <v>399</v>
      </c>
      <c r="F248" s="144">
        <v>19173200</v>
      </c>
      <c r="G248" s="133">
        <v>0</v>
      </c>
      <c r="H248" s="133">
        <v>0</v>
      </c>
      <c r="I248" s="133">
        <v>0</v>
      </c>
      <c r="J248" s="133">
        <v>0</v>
      </c>
      <c r="K248" s="133">
        <v>0</v>
      </c>
      <c r="L248" s="133">
        <v>0</v>
      </c>
      <c r="M248" s="183">
        <v>0</v>
      </c>
      <c r="N248" s="133">
        <v>0</v>
      </c>
      <c r="O248" s="133">
        <v>0</v>
      </c>
      <c r="P248" s="133">
        <v>0</v>
      </c>
      <c r="Q248" s="133">
        <v>0</v>
      </c>
      <c r="R248" s="133">
        <v>0</v>
      </c>
      <c r="S248" s="132">
        <v>1376</v>
      </c>
      <c r="T248" s="132">
        <v>7843200</v>
      </c>
      <c r="U248" s="133">
        <v>0</v>
      </c>
      <c r="V248" s="133">
        <v>0</v>
      </c>
      <c r="W248" s="132">
        <v>2060</v>
      </c>
      <c r="X248" s="134">
        <v>0</v>
      </c>
      <c r="Y248" s="132">
        <v>11330000</v>
      </c>
      <c r="Z248" s="133">
        <v>0</v>
      </c>
      <c r="AA248" s="133">
        <v>0</v>
      </c>
      <c r="AB248" s="64"/>
      <c r="AC248" s="94"/>
    </row>
    <row r="249" spans="1:29" s="63" customFormat="1" ht="75" x14ac:dyDescent="0.3">
      <c r="A249" s="150">
        <v>227</v>
      </c>
      <c r="B249" s="62">
        <v>165</v>
      </c>
      <c r="C249" s="111" t="s">
        <v>34</v>
      </c>
      <c r="D249" s="112">
        <v>247186323</v>
      </c>
      <c r="E249" s="111" t="s">
        <v>400</v>
      </c>
      <c r="F249" s="144">
        <v>1103760.8</v>
      </c>
      <c r="G249" s="133">
        <v>0</v>
      </c>
      <c r="H249" s="133">
        <v>0</v>
      </c>
      <c r="I249" s="133">
        <v>0</v>
      </c>
      <c r="J249" s="133">
        <v>0</v>
      </c>
      <c r="K249" s="133">
        <v>0</v>
      </c>
      <c r="L249" s="133">
        <v>0</v>
      </c>
      <c r="M249" s="183">
        <v>0</v>
      </c>
      <c r="N249" s="133">
        <v>0</v>
      </c>
      <c r="O249" s="133">
        <v>0</v>
      </c>
      <c r="P249" s="133">
        <v>0</v>
      </c>
      <c r="Q249" s="133">
        <v>0</v>
      </c>
      <c r="R249" s="133">
        <v>0</v>
      </c>
      <c r="S249" s="133">
        <v>0</v>
      </c>
      <c r="T249" s="133">
        <v>0</v>
      </c>
      <c r="U249" s="133">
        <v>0</v>
      </c>
      <c r="V249" s="133">
        <v>0</v>
      </c>
      <c r="W249" s="132">
        <v>215.2</v>
      </c>
      <c r="X249" s="134">
        <v>0</v>
      </c>
      <c r="Y249" s="132">
        <v>1103760.8</v>
      </c>
      <c r="Z249" s="133">
        <v>0</v>
      </c>
      <c r="AA249" s="133">
        <v>0</v>
      </c>
      <c r="AB249" s="64"/>
      <c r="AC249" s="94"/>
    </row>
    <row r="250" spans="1:29" s="63" customFormat="1" ht="56.25" x14ac:dyDescent="0.3">
      <c r="A250" s="150">
        <v>228</v>
      </c>
      <c r="B250" s="62">
        <v>166</v>
      </c>
      <c r="C250" s="111" t="s">
        <v>34</v>
      </c>
      <c r="D250" s="112">
        <v>48398729</v>
      </c>
      <c r="E250" s="111" t="s">
        <v>401</v>
      </c>
      <c r="F250" s="144">
        <v>8250000</v>
      </c>
      <c r="G250" s="133">
        <v>0</v>
      </c>
      <c r="H250" s="133">
        <v>0</v>
      </c>
      <c r="I250" s="133">
        <v>0</v>
      </c>
      <c r="J250" s="133">
        <v>0</v>
      </c>
      <c r="K250" s="133">
        <v>0</v>
      </c>
      <c r="L250" s="133">
        <v>0</v>
      </c>
      <c r="M250" s="183">
        <v>0</v>
      </c>
      <c r="N250" s="133">
        <v>0</v>
      </c>
      <c r="O250" s="133">
        <v>0</v>
      </c>
      <c r="P250" s="133">
        <v>0</v>
      </c>
      <c r="Q250" s="133">
        <v>0</v>
      </c>
      <c r="R250" s="133">
        <v>0</v>
      </c>
      <c r="S250" s="133">
        <v>0</v>
      </c>
      <c r="T250" s="133">
        <v>0</v>
      </c>
      <c r="U250" s="133">
        <v>0</v>
      </c>
      <c r="V250" s="133">
        <v>0</v>
      </c>
      <c r="W250" s="132">
        <v>1500</v>
      </c>
      <c r="X250" s="134">
        <v>0</v>
      </c>
      <c r="Y250" s="132">
        <v>8250000</v>
      </c>
      <c r="Z250" s="133">
        <v>0</v>
      </c>
      <c r="AA250" s="133">
        <v>0</v>
      </c>
      <c r="AB250" s="64"/>
      <c r="AC250" s="94"/>
    </row>
    <row r="251" spans="1:29" s="63" customFormat="1" ht="56.25" x14ac:dyDescent="0.3">
      <c r="A251" s="150">
        <v>229</v>
      </c>
      <c r="B251" s="62">
        <v>167</v>
      </c>
      <c r="C251" s="111" t="s">
        <v>34</v>
      </c>
      <c r="D251" s="112">
        <v>727034411</v>
      </c>
      <c r="E251" s="111" t="s">
        <v>402</v>
      </c>
      <c r="F251" s="144">
        <v>3003542.4</v>
      </c>
      <c r="G251" s="133">
        <v>0</v>
      </c>
      <c r="H251" s="133">
        <v>0</v>
      </c>
      <c r="I251" s="133">
        <v>0</v>
      </c>
      <c r="J251" s="133">
        <v>0</v>
      </c>
      <c r="K251" s="133">
        <v>0</v>
      </c>
      <c r="L251" s="133">
        <v>0</v>
      </c>
      <c r="M251" s="183">
        <v>0</v>
      </c>
      <c r="N251" s="133">
        <v>0</v>
      </c>
      <c r="O251" s="133">
        <v>0</v>
      </c>
      <c r="P251" s="133">
        <v>0</v>
      </c>
      <c r="Q251" s="133">
        <v>0</v>
      </c>
      <c r="R251" s="133">
        <v>0</v>
      </c>
      <c r="S251" s="133">
        <v>0</v>
      </c>
      <c r="T251" s="133">
        <v>0</v>
      </c>
      <c r="U251" s="133">
        <v>0</v>
      </c>
      <c r="V251" s="133">
        <v>0</v>
      </c>
      <c r="W251" s="132">
        <v>585.6</v>
      </c>
      <c r="X251" s="134">
        <v>0</v>
      </c>
      <c r="Y251" s="132">
        <v>3003542.4</v>
      </c>
      <c r="Z251" s="133">
        <v>0</v>
      </c>
      <c r="AA251" s="133">
        <v>0</v>
      </c>
      <c r="AB251" s="64"/>
      <c r="AC251" s="94"/>
    </row>
    <row r="252" spans="1:29" s="63" customFormat="1" ht="75" x14ac:dyDescent="0.3">
      <c r="A252" s="150">
        <v>230</v>
      </c>
      <c r="B252" s="62">
        <v>168</v>
      </c>
      <c r="C252" s="111" t="s">
        <v>34</v>
      </c>
      <c r="D252" s="112">
        <v>48398831</v>
      </c>
      <c r="E252" s="111" t="s">
        <v>403</v>
      </c>
      <c r="F252" s="144">
        <v>10208000</v>
      </c>
      <c r="G252" s="133">
        <v>0</v>
      </c>
      <c r="H252" s="133">
        <v>0</v>
      </c>
      <c r="I252" s="133">
        <v>0</v>
      </c>
      <c r="J252" s="133">
        <v>0</v>
      </c>
      <c r="K252" s="133">
        <v>0</v>
      </c>
      <c r="L252" s="133">
        <v>0</v>
      </c>
      <c r="M252" s="183">
        <v>0</v>
      </c>
      <c r="N252" s="133">
        <v>0</v>
      </c>
      <c r="O252" s="133">
        <v>0</v>
      </c>
      <c r="P252" s="133">
        <v>0</v>
      </c>
      <c r="Q252" s="133">
        <v>0</v>
      </c>
      <c r="R252" s="133">
        <v>0</v>
      </c>
      <c r="S252" s="133">
        <v>0</v>
      </c>
      <c r="T252" s="133">
        <v>0</v>
      </c>
      <c r="U252" s="133">
        <v>0</v>
      </c>
      <c r="V252" s="133">
        <v>0</v>
      </c>
      <c r="W252" s="132">
        <v>1856</v>
      </c>
      <c r="X252" s="134">
        <v>0</v>
      </c>
      <c r="Y252" s="132">
        <v>10208000</v>
      </c>
      <c r="Z252" s="133">
        <v>0</v>
      </c>
      <c r="AA252" s="133">
        <v>0</v>
      </c>
      <c r="AB252" s="64"/>
      <c r="AC252" s="94"/>
    </row>
    <row r="253" spans="1:29" s="63" customFormat="1" ht="56.25" x14ac:dyDescent="0.3">
      <c r="A253" s="150">
        <v>231</v>
      </c>
      <c r="B253" s="62">
        <v>169</v>
      </c>
      <c r="C253" s="111" t="s">
        <v>34</v>
      </c>
      <c r="D253" s="112">
        <v>728786028</v>
      </c>
      <c r="E253" s="111" t="s">
        <v>404</v>
      </c>
      <c r="F253" s="144">
        <v>3795460</v>
      </c>
      <c r="G253" s="133">
        <v>0</v>
      </c>
      <c r="H253" s="133">
        <v>0</v>
      </c>
      <c r="I253" s="133">
        <v>0</v>
      </c>
      <c r="J253" s="133">
        <v>0</v>
      </c>
      <c r="K253" s="133">
        <v>0</v>
      </c>
      <c r="L253" s="133">
        <v>0</v>
      </c>
      <c r="M253" s="183">
        <v>0</v>
      </c>
      <c r="N253" s="133">
        <v>0</v>
      </c>
      <c r="O253" s="133">
        <v>0</v>
      </c>
      <c r="P253" s="133">
        <v>0</v>
      </c>
      <c r="Q253" s="133">
        <v>0</v>
      </c>
      <c r="R253" s="133">
        <v>0</v>
      </c>
      <c r="S253" s="133">
        <v>0</v>
      </c>
      <c r="T253" s="133">
        <v>0</v>
      </c>
      <c r="U253" s="133">
        <v>0</v>
      </c>
      <c r="V253" s="133">
        <v>0</v>
      </c>
      <c r="W253" s="132">
        <v>740</v>
      </c>
      <c r="X253" s="134">
        <v>0</v>
      </c>
      <c r="Y253" s="132">
        <v>3795460</v>
      </c>
      <c r="Z253" s="133">
        <v>0</v>
      </c>
      <c r="AA253" s="133">
        <v>0</v>
      </c>
      <c r="AB253" s="64"/>
      <c r="AC253" s="94"/>
    </row>
    <row r="254" spans="1:29" s="63" customFormat="1" ht="56.25" x14ac:dyDescent="0.3">
      <c r="A254" s="150">
        <v>232</v>
      </c>
      <c r="B254" s="62">
        <v>170</v>
      </c>
      <c r="C254" s="111" t="s">
        <v>34</v>
      </c>
      <c r="D254" s="112">
        <v>48398681</v>
      </c>
      <c r="E254" s="111" t="s">
        <v>405</v>
      </c>
      <c r="F254" s="144">
        <v>8296098.0999999996</v>
      </c>
      <c r="G254" s="132">
        <v>895463.1</v>
      </c>
      <c r="H254" s="133">
        <v>0</v>
      </c>
      <c r="I254" s="133">
        <v>0</v>
      </c>
      <c r="J254" s="133">
        <v>0</v>
      </c>
      <c r="K254" s="133">
        <v>0</v>
      </c>
      <c r="L254" s="133">
        <v>0</v>
      </c>
      <c r="M254" s="183">
        <v>0</v>
      </c>
      <c r="N254" s="133">
        <v>0</v>
      </c>
      <c r="O254" s="133">
        <v>0</v>
      </c>
      <c r="P254" s="133">
        <v>0</v>
      </c>
      <c r="Q254" s="133">
        <v>0</v>
      </c>
      <c r="R254" s="133">
        <v>0</v>
      </c>
      <c r="S254" s="133">
        <v>0</v>
      </c>
      <c r="T254" s="133">
        <v>0</v>
      </c>
      <c r="U254" s="133">
        <v>0</v>
      </c>
      <c r="V254" s="133">
        <v>0</v>
      </c>
      <c r="W254" s="132">
        <v>1345.57</v>
      </c>
      <c r="X254" s="134">
        <v>0</v>
      </c>
      <c r="Y254" s="132">
        <v>7400635</v>
      </c>
      <c r="Z254" s="133">
        <v>0</v>
      </c>
      <c r="AA254" s="133">
        <v>0</v>
      </c>
      <c r="AB254" s="64"/>
      <c r="AC254" s="94"/>
    </row>
    <row r="255" spans="1:29" s="63" customFormat="1" ht="56.25" x14ac:dyDescent="0.3">
      <c r="A255" s="150">
        <v>233</v>
      </c>
      <c r="B255" s="62">
        <v>171</v>
      </c>
      <c r="C255" s="111" t="s">
        <v>34</v>
      </c>
      <c r="D255" s="112">
        <v>361743168</v>
      </c>
      <c r="E255" s="111" t="s">
        <v>406</v>
      </c>
      <c r="F255" s="144">
        <v>10494000</v>
      </c>
      <c r="G255" s="133">
        <v>0</v>
      </c>
      <c r="H255" s="133">
        <v>0</v>
      </c>
      <c r="I255" s="133">
        <v>0</v>
      </c>
      <c r="J255" s="133">
        <v>0</v>
      </c>
      <c r="K255" s="133">
        <v>0</v>
      </c>
      <c r="L255" s="133">
        <v>0</v>
      </c>
      <c r="M255" s="183">
        <v>0</v>
      </c>
      <c r="N255" s="133">
        <v>0</v>
      </c>
      <c r="O255" s="133">
        <v>0</v>
      </c>
      <c r="P255" s="133">
        <v>0</v>
      </c>
      <c r="Q255" s="133">
        <v>0</v>
      </c>
      <c r="R255" s="133">
        <v>0</v>
      </c>
      <c r="S255" s="133">
        <v>0</v>
      </c>
      <c r="T255" s="133">
        <v>0</v>
      </c>
      <c r="U255" s="133">
        <v>0</v>
      </c>
      <c r="V255" s="133">
        <v>0</v>
      </c>
      <c r="W255" s="132">
        <v>1908</v>
      </c>
      <c r="X255" s="134">
        <v>0</v>
      </c>
      <c r="Y255" s="132">
        <v>10494000</v>
      </c>
      <c r="Z255" s="133">
        <v>0</v>
      </c>
      <c r="AA255" s="133">
        <v>0</v>
      </c>
      <c r="AB255" s="64"/>
      <c r="AC255" s="94"/>
    </row>
    <row r="256" spans="1:29" s="63" customFormat="1" ht="93.75" x14ac:dyDescent="0.3">
      <c r="A256" s="150">
        <v>234</v>
      </c>
      <c r="B256" s="62">
        <v>172</v>
      </c>
      <c r="C256" s="111" t="s">
        <v>34</v>
      </c>
      <c r="D256" s="112">
        <v>99988005</v>
      </c>
      <c r="E256" s="111" t="s">
        <v>407</v>
      </c>
      <c r="F256" s="144">
        <v>2884200</v>
      </c>
      <c r="G256" s="133">
        <v>0</v>
      </c>
      <c r="H256" s="133">
        <v>0</v>
      </c>
      <c r="I256" s="133">
        <v>0</v>
      </c>
      <c r="J256" s="133">
        <v>0</v>
      </c>
      <c r="K256" s="133">
        <v>0</v>
      </c>
      <c r="L256" s="133">
        <v>0</v>
      </c>
      <c r="M256" s="183">
        <v>0</v>
      </c>
      <c r="N256" s="133">
        <v>0</v>
      </c>
      <c r="O256" s="133">
        <v>0</v>
      </c>
      <c r="P256" s="133">
        <v>0</v>
      </c>
      <c r="Q256" s="133">
        <v>0</v>
      </c>
      <c r="R256" s="133">
        <v>0</v>
      </c>
      <c r="S256" s="132">
        <v>506</v>
      </c>
      <c r="T256" s="132">
        <v>2884200</v>
      </c>
      <c r="U256" s="133">
        <v>0</v>
      </c>
      <c r="V256" s="133">
        <v>0</v>
      </c>
      <c r="W256" s="133">
        <v>0</v>
      </c>
      <c r="X256" s="134">
        <v>0</v>
      </c>
      <c r="Y256" s="133">
        <v>0</v>
      </c>
      <c r="Z256" s="133">
        <v>0</v>
      </c>
      <c r="AA256" s="133">
        <v>0</v>
      </c>
      <c r="AB256" s="64"/>
      <c r="AC256" s="94"/>
    </row>
    <row r="257" spans="1:29" s="63" customFormat="1" ht="75" x14ac:dyDescent="0.3">
      <c r="A257" s="150">
        <v>235</v>
      </c>
      <c r="B257" s="62">
        <v>173</v>
      </c>
      <c r="C257" s="111" t="s">
        <v>34</v>
      </c>
      <c r="D257" s="112">
        <v>720940211</v>
      </c>
      <c r="E257" s="111" t="s">
        <v>408</v>
      </c>
      <c r="F257" s="144">
        <v>11183900</v>
      </c>
      <c r="G257" s="133">
        <v>0</v>
      </c>
      <c r="H257" s="133">
        <v>0</v>
      </c>
      <c r="I257" s="133">
        <v>0</v>
      </c>
      <c r="J257" s="133">
        <v>0</v>
      </c>
      <c r="K257" s="133">
        <v>0</v>
      </c>
      <c r="L257" s="133">
        <v>0</v>
      </c>
      <c r="M257" s="183">
        <v>0</v>
      </c>
      <c r="N257" s="133">
        <v>0</v>
      </c>
      <c r="O257" s="133">
        <v>0</v>
      </c>
      <c r="P257" s="133">
        <v>0</v>
      </c>
      <c r="Q257" s="133">
        <v>0</v>
      </c>
      <c r="R257" s="133">
        <v>0</v>
      </c>
      <c r="S257" s="132">
        <v>782</v>
      </c>
      <c r="T257" s="132">
        <v>4457400</v>
      </c>
      <c r="U257" s="133">
        <v>0</v>
      </c>
      <c r="V257" s="133">
        <v>0</v>
      </c>
      <c r="W257" s="132">
        <v>1223</v>
      </c>
      <c r="X257" s="134">
        <v>0</v>
      </c>
      <c r="Y257" s="132">
        <v>6726500</v>
      </c>
      <c r="Z257" s="133">
        <v>0</v>
      </c>
      <c r="AA257" s="133">
        <v>0</v>
      </c>
      <c r="AB257" s="64"/>
      <c r="AC257" s="94"/>
    </row>
    <row r="258" spans="1:29" s="63" customFormat="1" ht="56.25" x14ac:dyDescent="0.3">
      <c r="A258" s="150">
        <v>236</v>
      </c>
      <c r="B258" s="62">
        <v>174</v>
      </c>
      <c r="C258" s="111" t="s">
        <v>34</v>
      </c>
      <c r="D258" s="112">
        <v>720767472</v>
      </c>
      <c r="E258" s="111" t="s">
        <v>409</v>
      </c>
      <c r="F258" s="144">
        <v>459874.6</v>
      </c>
      <c r="G258" s="133">
        <v>0</v>
      </c>
      <c r="H258" s="133">
        <v>0</v>
      </c>
      <c r="I258" s="133">
        <v>0</v>
      </c>
      <c r="J258" s="132">
        <v>186129.6</v>
      </c>
      <c r="K258" s="133">
        <v>0</v>
      </c>
      <c r="L258" s="132">
        <v>273745</v>
      </c>
      <c r="M258" s="183">
        <v>0</v>
      </c>
      <c r="N258" s="133">
        <v>0</v>
      </c>
      <c r="O258" s="133">
        <v>0</v>
      </c>
      <c r="P258" s="133">
        <v>0</v>
      </c>
      <c r="Q258" s="133">
        <v>0</v>
      </c>
      <c r="R258" s="133">
        <v>0</v>
      </c>
      <c r="S258" s="133">
        <v>0</v>
      </c>
      <c r="T258" s="133">
        <v>0</v>
      </c>
      <c r="U258" s="133">
        <v>0</v>
      </c>
      <c r="V258" s="133">
        <v>0</v>
      </c>
      <c r="W258" s="133">
        <v>0</v>
      </c>
      <c r="X258" s="134">
        <v>0</v>
      </c>
      <c r="Y258" s="133">
        <v>0</v>
      </c>
      <c r="Z258" s="133">
        <v>0</v>
      </c>
      <c r="AA258" s="133">
        <v>0</v>
      </c>
      <c r="AB258" s="64"/>
      <c r="AC258" s="94"/>
    </row>
    <row r="259" spans="1:29" s="63" customFormat="1" ht="56.25" x14ac:dyDescent="0.3">
      <c r="A259" s="150">
        <v>237</v>
      </c>
      <c r="B259" s="62">
        <v>175</v>
      </c>
      <c r="C259" s="111" t="s">
        <v>34</v>
      </c>
      <c r="D259" s="112">
        <v>99996862</v>
      </c>
      <c r="E259" s="111" t="s">
        <v>410</v>
      </c>
      <c r="F259" s="144">
        <v>2189208</v>
      </c>
      <c r="G259" s="132">
        <v>234108</v>
      </c>
      <c r="H259" s="133">
        <v>0</v>
      </c>
      <c r="I259" s="133">
        <v>0</v>
      </c>
      <c r="J259" s="133">
        <v>0</v>
      </c>
      <c r="K259" s="133">
        <v>0</v>
      </c>
      <c r="L259" s="133">
        <v>0</v>
      </c>
      <c r="M259" s="183">
        <v>0</v>
      </c>
      <c r="N259" s="133">
        <v>0</v>
      </c>
      <c r="O259" s="133">
        <v>0</v>
      </c>
      <c r="P259" s="133">
        <v>0</v>
      </c>
      <c r="Q259" s="133">
        <v>0</v>
      </c>
      <c r="R259" s="133">
        <v>0</v>
      </c>
      <c r="S259" s="132">
        <v>343</v>
      </c>
      <c r="T259" s="132">
        <v>1955100</v>
      </c>
      <c r="U259" s="133">
        <v>0</v>
      </c>
      <c r="V259" s="133">
        <v>0</v>
      </c>
      <c r="W259" s="133">
        <v>0</v>
      </c>
      <c r="X259" s="134">
        <v>0</v>
      </c>
      <c r="Y259" s="133">
        <v>0</v>
      </c>
      <c r="Z259" s="133">
        <v>0</v>
      </c>
      <c r="AA259" s="133">
        <v>0</v>
      </c>
      <c r="AB259" s="64"/>
      <c r="AC259" s="94"/>
    </row>
    <row r="260" spans="1:29" s="63" customFormat="1" ht="56.25" x14ac:dyDescent="0.3">
      <c r="A260" s="150">
        <v>238</v>
      </c>
      <c r="B260" s="62">
        <v>176</v>
      </c>
      <c r="C260" s="111" t="s">
        <v>34</v>
      </c>
      <c r="D260" s="112">
        <v>720771433</v>
      </c>
      <c r="E260" s="111" t="s">
        <v>411</v>
      </c>
      <c r="F260" s="144">
        <v>2134773</v>
      </c>
      <c r="G260" s="132">
        <v>234108</v>
      </c>
      <c r="H260" s="133">
        <v>0</v>
      </c>
      <c r="I260" s="133">
        <v>0</v>
      </c>
      <c r="J260" s="133">
        <v>0</v>
      </c>
      <c r="K260" s="133">
        <v>0</v>
      </c>
      <c r="L260" s="133">
        <v>0</v>
      </c>
      <c r="M260" s="183">
        <v>0</v>
      </c>
      <c r="N260" s="133">
        <v>0</v>
      </c>
      <c r="O260" s="133">
        <v>0</v>
      </c>
      <c r="P260" s="133">
        <v>0</v>
      </c>
      <c r="Q260" s="133">
        <v>0</v>
      </c>
      <c r="R260" s="133">
        <v>0</v>
      </c>
      <c r="S260" s="132">
        <v>333.45</v>
      </c>
      <c r="T260" s="132">
        <v>1900665</v>
      </c>
      <c r="U260" s="133">
        <v>0</v>
      </c>
      <c r="V260" s="133">
        <v>0</v>
      </c>
      <c r="W260" s="133">
        <v>0</v>
      </c>
      <c r="X260" s="134">
        <v>0</v>
      </c>
      <c r="Y260" s="133">
        <v>0</v>
      </c>
      <c r="Z260" s="133">
        <v>0</v>
      </c>
      <c r="AA260" s="133">
        <v>0</v>
      </c>
      <c r="AB260" s="64"/>
      <c r="AC260" s="94"/>
    </row>
    <row r="261" spans="1:29" s="63" customFormat="1" ht="56.25" x14ac:dyDescent="0.3">
      <c r="A261" s="150">
        <v>239</v>
      </c>
      <c r="B261" s="62">
        <v>177</v>
      </c>
      <c r="C261" s="111" t="s">
        <v>34</v>
      </c>
      <c r="D261" s="112">
        <v>720773991</v>
      </c>
      <c r="E261" s="111" t="s">
        <v>412</v>
      </c>
      <c r="F261" s="144">
        <v>1089875.8999999999</v>
      </c>
      <c r="G261" s="132">
        <v>164525.9</v>
      </c>
      <c r="H261" s="133">
        <v>0</v>
      </c>
      <c r="I261" s="133">
        <v>0</v>
      </c>
      <c r="J261" s="132">
        <v>501820</v>
      </c>
      <c r="K261" s="133">
        <v>0</v>
      </c>
      <c r="L261" s="132">
        <v>423530</v>
      </c>
      <c r="M261" s="183">
        <v>0</v>
      </c>
      <c r="N261" s="133">
        <v>0</v>
      </c>
      <c r="O261" s="133">
        <v>0</v>
      </c>
      <c r="P261" s="133">
        <v>0</v>
      </c>
      <c r="Q261" s="133">
        <v>0</v>
      </c>
      <c r="R261" s="133">
        <v>0</v>
      </c>
      <c r="S261" s="133">
        <v>0</v>
      </c>
      <c r="T261" s="133">
        <v>0</v>
      </c>
      <c r="U261" s="133">
        <v>0</v>
      </c>
      <c r="V261" s="133">
        <v>0</v>
      </c>
      <c r="W261" s="133">
        <v>0</v>
      </c>
      <c r="X261" s="134">
        <v>0</v>
      </c>
      <c r="Y261" s="133">
        <v>0</v>
      </c>
      <c r="Z261" s="133">
        <v>0</v>
      </c>
      <c r="AA261" s="133">
        <v>0</v>
      </c>
      <c r="AB261" s="64"/>
      <c r="AC261" s="94"/>
    </row>
    <row r="262" spans="1:29" s="63" customFormat="1" ht="56.25" x14ac:dyDescent="0.3">
      <c r="A262" s="150">
        <v>240</v>
      </c>
      <c r="B262" s="62">
        <v>178</v>
      </c>
      <c r="C262" s="111" t="s">
        <v>34</v>
      </c>
      <c r="D262" s="112">
        <v>724063428</v>
      </c>
      <c r="E262" s="111" t="s">
        <v>413</v>
      </c>
      <c r="F262" s="144">
        <v>10057800</v>
      </c>
      <c r="G262" s="133">
        <v>0</v>
      </c>
      <c r="H262" s="133">
        <v>0</v>
      </c>
      <c r="I262" s="133">
        <v>0</v>
      </c>
      <c r="J262" s="133">
        <v>0</v>
      </c>
      <c r="K262" s="133">
        <v>0</v>
      </c>
      <c r="L262" s="133">
        <v>0</v>
      </c>
      <c r="M262" s="183">
        <v>0</v>
      </c>
      <c r="N262" s="133">
        <v>0</v>
      </c>
      <c r="O262" s="133">
        <v>0</v>
      </c>
      <c r="P262" s="133">
        <v>0</v>
      </c>
      <c r="Q262" s="133">
        <v>0</v>
      </c>
      <c r="R262" s="133">
        <v>0</v>
      </c>
      <c r="S262" s="132">
        <v>679</v>
      </c>
      <c r="T262" s="132">
        <v>3870300</v>
      </c>
      <c r="U262" s="133">
        <v>0</v>
      </c>
      <c r="V262" s="133">
        <v>0</v>
      </c>
      <c r="W262" s="132">
        <v>1125</v>
      </c>
      <c r="X262" s="134">
        <v>0</v>
      </c>
      <c r="Y262" s="132">
        <v>6187500</v>
      </c>
      <c r="Z262" s="133">
        <v>0</v>
      </c>
      <c r="AA262" s="133">
        <v>0</v>
      </c>
      <c r="AB262" s="64"/>
      <c r="AC262" s="94"/>
    </row>
    <row r="263" spans="1:29" s="63" customFormat="1" ht="56.25" x14ac:dyDescent="0.3">
      <c r="A263" s="150">
        <v>241</v>
      </c>
      <c r="B263" s="62">
        <v>179</v>
      </c>
      <c r="C263" s="111" t="s">
        <v>34</v>
      </c>
      <c r="D263" s="112">
        <v>723445682</v>
      </c>
      <c r="E263" s="111" t="s">
        <v>414</v>
      </c>
      <c r="F263" s="144">
        <v>4601610</v>
      </c>
      <c r="G263" s="133">
        <v>0</v>
      </c>
      <c r="H263" s="133">
        <v>0</v>
      </c>
      <c r="I263" s="133">
        <v>0</v>
      </c>
      <c r="J263" s="133">
        <v>0</v>
      </c>
      <c r="K263" s="133">
        <v>0</v>
      </c>
      <c r="L263" s="133">
        <v>0</v>
      </c>
      <c r="M263" s="183">
        <v>0</v>
      </c>
      <c r="N263" s="133">
        <v>0</v>
      </c>
      <c r="O263" s="133">
        <v>0</v>
      </c>
      <c r="P263" s="133">
        <v>0</v>
      </c>
      <c r="Q263" s="133">
        <v>0</v>
      </c>
      <c r="R263" s="133">
        <v>0</v>
      </c>
      <c r="S263" s="132">
        <v>807.3</v>
      </c>
      <c r="T263" s="132">
        <v>4601610</v>
      </c>
      <c r="U263" s="133">
        <v>0</v>
      </c>
      <c r="V263" s="133">
        <v>0</v>
      </c>
      <c r="W263" s="133">
        <v>0</v>
      </c>
      <c r="X263" s="134">
        <v>0</v>
      </c>
      <c r="Y263" s="133">
        <v>0</v>
      </c>
      <c r="Z263" s="133">
        <v>0</v>
      </c>
      <c r="AA263" s="133">
        <v>0</v>
      </c>
      <c r="AB263" s="64"/>
      <c r="AC263" s="94"/>
    </row>
    <row r="264" spans="1:29" s="63" customFormat="1" ht="93.75" x14ac:dyDescent="0.3">
      <c r="A264" s="150">
        <v>242</v>
      </c>
      <c r="B264" s="62">
        <v>180</v>
      </c>
      <c r="C264" s="111" t="s">
        <v>34</v>
      </c>
      <c r="D264" s="112">
        <v>745613819</v>
      </c>
      <c r="E264" s="111" t="s">
        <v>415</v>
      </c>
      <c r="F264" s="144">
        <v>22638424</v>
      </c>
      <c r="G264" s="132">
        <v>6099814</v>
      </c>
      <c r="H264" s="132">
        <v>8843040</v>
      </c>
      <c r="I264" s="133">
        <v>0</v>
      </c>
      <c r="J264" s="133">
        <v>0</v>
      </c>
      <c r="K264" s="133">
        <v>0</v>
      </c>
      <c r="L264" s="133">
        <v>0</v>
      </c>
      <c r="M264" s="183">
        <v>0</v>
      </c>
      <c r="N264" s="133">
        <v>0</v>
      </c>
      <c r="O264" s="133">
        <v>0</v>
      </c>
      <c r="P264" s="133">
        <v>0</v>
      </c>
      <c r="Q264" s="133">
        <v>0</v>
      </c>
      <c r="R264" s="133">
        <v>0</v>
      </c>
      <c r="S264" s="132">
        <v>1350.1</v>
      </c>
      <c r="T264" s="132">
        <v>7695570</v>
      </c>
      <c r="U264" s="133">
        <v>0</v>
      </c>
      <c r="V264" s="133">
        <v>0</v>
      </c>
      <c r="W264" s="133">
        <v>0</v>
      </c>
      <c r="X264" s="134">
        <v>0</v>
      </c>
      <c r="Y264" s="133">
        <v>0</v>
      </c>
      <c r="Z264" s="133">
        <v>0</v>
      </c>
      <c r="AA264" s="133">
        <v>0</v>
      </c>
      <c r="AB264" s="64"/>
      <c r="AC264" s="94"/>
    </row>
    <row r="265" spans="1:29" s="63" customFormat="1" ht="75" x14ac:dyDescent="0.3">
      <c r="A265" s="150">
        <v>243</v>
      </c>
      <c r="B265" s="62">
        <v>181</v>
      </c>
      <c r="C265" s="111" t="s">
        <v>34</v>
      </c>
      <c r="D265" s="112">
        <v>731160178</v>
      </c>
      <c r="E265" s="111" t="s">
        <v>416</v>
      </c>
      <c r="F265" s="144">
        <v>18247618</v>
      </c>
      <c r="G265" s="133">
        <v>0</v>
      </c>
      <c r="H265" s="133">
        <v>0</v>
      </c>
      <c r="I265" s="133">
        <v>0</v>
      </c>
      <c r="J265" s="132">
        <v>1774618</v>
      </c>
      <c r="K265" s="133">
        <v>0</v>
      </c>
      <c r="L265" s="133">
        <v>0</v>
      </c>
      <c r="M265" s="183">
        <v>0</v>
      </c>
      <c r="N265" s="133">
        <v>0</v>
      </c>
      <c r="O265" s="133">
        <v>0</v>
      </c>
      <c r="P265" s="133">
        <v>0</v>
      </c>
      <c r="Q265" s="133">
        <v>0</v>
      </c>
      <c r="R265" s="133">
        <v>0</v>
      </c>
      <c r="S265" s="132">
        <v>2890</v>
      </c>
      <c r="T265" s="132">
        <v>16473000</v>
      </c>
      <c r="U265" s="133">
        <v>0</v>
      </c>
      <c r="V265" s="133">
        <v>0</v>
      </c>
      <c r="W265" s="133">
        <v>0</v>
      </c>
      <c r="X265" s="134">
        <v>0</v>
      </c>
      <c r="Y265" s="133">
        <v>0</v>
      </c>
      <c r="Z265" s="133">
        <v>0</v>
      </c>
      <c r="AA265" s="133">
        <v>0</v>
      </c>
      <c r="AB265" s="64"/>
      <c r="AC265" s="94"/>
    </row>
    <row r="266" spans="1:29" s="63" customFormat="1" ht="56.25" x14ac:dyDescent="0.3">
      <c r="A266" s="150">
        <v>244</v>
      </c>
      <c r="B266" s="62">
        <v>182</v>
      </c>
      <c r="C266" s="111" t="s">
        <v>34</v>
      </c>
      <c r="D266" s="112">
        <v>729734189</v>
      </c>
      <c r="E266" s="111" t="s">
        <v>417</v>
      </c>
      <c r="F266" s="144">
        <v>17725675.699999999</v>
      </c>
      <c r="G266" s="132">
        <v>2022433</v>
      </c>
      <c r="H266" s="132">
        <v>10598400</v>
      </c>
      <c r="I266" s="133">
        <v>0</v>
      </c>
      <c r="J266" s="133">
        <v>0</v>
      </c>
      <c r="K266" s="133">
        <v>0</v>
      </c>
      <c r="L266" s="132">
        <v>2200290</v>
      </c>
      <c r="M266" s="183">
        <v>0</v>
      </c>
      <c r="N266" s="133">
        <v>0</v>
      </c>
      <c r="O266" s="133">
        <v>0</v>
      </c>
      <c r="P266" s="133">
        <v>0</v>
      </c>
      <c r="Q266" s="133">
        <v>0</v>
      </c>
      <c r="R266" s="133">
        <v>0</v>
      </c>
      <c r="S266" s="133">
        <v>0</v>
      </c>
      <c r="T266" s="133">
        <v>0</v>
      </c>
      <c r="U266" s="133">
        <v>0</v>
      </c>
      <c r="V266" s="133">
        <v>0</v>
      </c>
      <c r="W266" s="132">
        <v>566.29999999999995</v>
      </c>
      <c r="X266" s="134">
        <v>0</v>
      </c>
      <c r="Y266" s="132">
        <v>2904552.7</v>
      </c>
      <c r="Z266" s="133">
        <v>0</v>
      </c>
      <c r="AA266" s="133">
        <v>0</v>
      </c>
      <c r="AB266" s="64"/>
      <c r="AC266" s="94"/>
    </row>
    <row r="267" spans="1:29" s="63" customFormat="1" ht="56.25" x14ac:dyDescent="0.3">
      <c r="A267" s="150">
        <v>245</v>
      </c>
      <c r="B267" s="62">
        <v>183</v>
      </c>
      <c r="C267" s="111" t="s">
        <v>34</v>
      </c>
      <c r="D267" s="112">
        <v>723305728</v>
      </c>
      <c r="E267" s="111" t="s">
        <v>418</v>
      </c>
      <c r="F267" s="144">
        <v>18943236</v>
      </c>
      <c r="G267" s="133">
        <v>0</v>
      </c>
      <c r="H267" s="133">
        <v>0</v>
      </c>
      <c r="I267" s="133">
        <v>0</v>
      </c>
      <c r="J267" s="133">
        <v>0</v>
      </c>
      <c r="K267" s="133">
        <v>0</v>
      </c>
      <c r="L267" s="133">
        <v>0</v>
      </c>
      <c r="M267" s="183">
        <v>0</v>
      </c>
      <c r="N267" s="133">
        <v>0</v>
      </c>
      <c r="O267" s="133">
        <v>0</v>
      </c>
      <c r="P267" s="133">
        <v>0</v>
      </c>
      <c r="Q267" s="133">
        <v>0</v>
      </c>
      <c r="R267" s="133">
        <v>0</v>
      </c>
      <c r="S267" s="132">
        <v>1561</v>
      </c>
      <c r="T267" s="132">
        <v>8897700</v>
      </c>
      <c r="U267" s="132">
        <v>2334</v>
      </c>
      <c r="V267" s="132">
        <v>10045536</v>
      </c>
      <c r="W267" s="133">
        <v>0</v>
      </c>
      <c r="X267" s="134">
        <v>0</v>
      </c>
      <c r="Y267" s="133">
        <v>0</v>
      </c>
      <c r="Z267" s="133">
        <v>0</v>
      </c>
      <c r="AA267" s="133">
        <v>0</v>
      </c>
      <c r="AB267" s="64"/>
      <c r="AC267" s="94"/>
    </row>
    <row r="268" spans="1:29" s="63" customFormat="1" ht="56.25" x14ac:dyDescent="0.3">
      <c r="A268" s="150">
        <v>246</v>
      </c>
      <c r="B268" s="62">
        <v>184</v>
      </c>
      <c r="C268" s="111" t="s">
        <v>34</v>
      </c>
      <c r="D268" s="112">
        <v>728216656</v>
      </c>
      <c r="E268" s="111" t="s">
        <v>419</v>
      </c>
      <c r="F268" s="144">
        <v>10584310</v>
      </c>
      <c r="G268" s="133">
        <v>0</v>
      </c>
      <c r="H268" s="133">
        <v>0</v>
      </c>
      <c r="I268" s="133">
        <v>0</v>
      </c>
      <c r="J268" s="133">
        <v>0</v>
      </c>
      <c r="K268" s="133">
        <v>0</v>
      </c>
      <c r="L268" s="133">
        <v>0</v>
      </c>
      <c r="M268" s="183">
        <v>0</v>
      </c>
      <c r="N268" s="133">
        <v>0</v>
      </c>
      <c r="O268" s="133">
        <v>0</v>
      </c>
      <c r="P268" s="133">
        <v>0</v>
      </c>
      <c r="Q268" s="133">
        <v>0</v>
      </c>
      <c r="R268" s="133">
        <v>0</v>
      </c>
      <c r="S268" s="132">
        <v>1326</v>
      </c>
      <c r="T268" s="132">
        <v>7558200</v>
      </c>
      <c r="U268" s="133">
        <v>0</v>
      </c>
      <c r="V268" s="133">
        <v>0</v>
      </c>
      <c r="W268" s="132">
        <v>590</v>
      </c>
      <c r="X268" s="134">
        <v>0</v>
      </c>
      <c r="Y268" s="132">
        <v>3026110</v>
      </c>
      <c r="Z268" s="133">
        <v>0</v>
      </c>
      <c r="AA268" s="133">
        <v>0</v>
      </c>
      <c r="AB268" s="64"/>
      <c r="AC268" s="94"/>
    </row>
    <row r="269" spans="1:29" s="63" customFormat="1" ht="75" x14ac:dyDescent="0.3">
      <c r="A269" s="150">
        <v>247</v>
      </c>
      <c r="B269" s="62">
        <v>185</v>
      </c>
      <c r="C269" s="111" t="s">
        <v>34</v>
      </c>
      <c r="D269" s="112">
        <v>725286622</v>
      </c>
      <c r="E269" s="111" t="s">
        <v>420</v>
      </c>
      <c r="F269" s="144">
        <v>2069100</v>
      </c>
      <c r="G269" s="133">
        <v>0</v>
      </c>
      <c r="H269" s="133">
        <v>0</v>
      </c>
      <c r="I269" s="133">
        <v>0</v>
      </c>
      <c r="J269" s="133">
        <v>0</v>
      </c>
      <c r="K269" s="133">
        <v>0</v>
      </c>
      <c r="L269" s="133">
        <v>0</v>
      </c>
      <c r="M269" s="183">
        <v>0</v>
      </c>
      <c r="N269" s="133">
        <v>0</v>
      </c>
      <c r="O269" s="133">
        <v>0</v>
      </c>
      <c r="P269" s="133">
        <v>0</v>
      </c>
      <c r="Q269" s="133">
        <v>0</v>
      </c>
      <c r="R269" s="133">
        <v>0</v>
      </c>
      <c r="S269" s="132">
        <v>363</v>
      </c>
      <c r="T269" s="132">
        <v>2069100</v>
      </c>
      <c r="U269" s="133">
        <v>0</v>
      </c>
      <c r="V269" s="133">
        <v>0</v>
      </c>
      <c r="W269" s="133">
        <v>0</v>
      </c>
      <c r="X269" s="134">
        <v>0</v>
      </c>
      <c r="Y269" s="133">
        <v>0</v>
      </c>
      <c r="Z269" s="133">
        <v>0</v>
      </c>
      <c r="AA269" s="133">
        <v>0</v>
      </c>
      <c r="AB269" s="64"/>
      <c r="AC269" s="94"/>
    </row>
    <row r="270" spans="1:29" s="63" customFormat="1" ht="75" x14ac:dyDescent="0.3">
      <c r="A270" s="150">
        <v>248</v>
      </c>
      <c r="B270" s="62">
        <v>186</v>
      </c>
      <c r="C270" s="111" t="s">
        <v>34</v>
      </c>
      <c r="D270" s="112">
        <v>720405852</v>
      </c>
      <c r="E270" s="111" t="s">
        <v>421</v>
      </c>
      <c r="F270" s="144">
        <v>15675809.800000001</v>
      </c>
      <c r="G270" s="132">
        <v>3531129</v>
      </c>
      <c r="H270" s="132">
        <v>9604800</v>
      </c>
      <c r="I270" s="133">
        <v>0</v>
      </c>
      <c r="J270" s="133">
        <v>0</v>
      </c>
      <c r="K270" s="133">
        <v>0</v>
      </c>
      <c r="L270" s="133">
        <v>0</v>
      </c>
      <c r="M270" s="183">
        <v>0</v>
      </c>
      <c r="N270" s="133">
        <v>0</v>
      </c>
      <c r="O270" s="133">
        <v>0</v>
      </c>
      <c r="P270" s="133">
        <v>0</v>
      </c>
      <c r="Q270" s="133">
        <v>0</v>
      </c>
      <c r="R270" s="133">
        <v>0</v>
      </c>
      <c r="S270" s="133">
        <v>0</v>
      </c>
      <c r="T270" s="133">
        <v>0</v>
      </c>
      <c r="U270" s="133">
        <v>0</v>
      </c>
      <c r="V270" s="133">
        <v>0</v>
      </c>
      <c r="W270" s="132">
        <v>495.2</v>
      </c>
      <c r="X270" s="134">
        <v>0</v>
      </c>
      <c r="Y270" s="132">
        <v>2539880.7999999998</v>
      </c>
      <c r="Z270" s="133">
        <v>0</v>
      </c>
      <c r="AA270" s="133">
        <v>0</v>
      </c>
      <c r="AB270" s="64"/>
      <c r="AC270" s="94"/>
    </row>
    <row r="271" spans="1:29" s="63" customFormat="1" ht="56.25" x14ac:dyDescent="0.3">
      <c r="A271" s="150">
        <v>249</v>
      </c>
      <c r="B271" s="62">
        <v>187</v>
      </c>
      <c r="C271" s="111" t="s">
        <v>34</v>
      </c>
      <c r="D271" s="112">
        <v>728216286</v>
      </c>
      <c r="E271" s="111" t="s">
        <v>422</v>
      </c>
      <c r="F271" s="144">
        <v>10886350</v>
      </c>
      <c r="G271" s="133">
        <v>0</v>
      </c>
      <c r="H271" s="133">
        <v>0</v>
      </c>
      <c r="I271" s="133">
        <v>0</v>
      </c>
      <c r="J271" s="133">
        <v>0</v>
      </c>
      <c r="K271" s="133">
        <v>0</v>
      </c>
      <c r="L271" s="133">
        <v>0</v>
      </c>
      <c r="M271" s="183">
        <v>0</v>
      </c>
      <c r="N271" s="133">
        <v>0</v>
      </c>
      <c r="O271" s="133">
        <v>0</v>
      </c>
      <c r="P271" s="133">
        <v>0</v>
      </c>
      <c r="Q271" s="133">
        <v>0</v>
      </c>
      <c r="R271" s="133">
        <v>0</v>
      </c>
      <c r="S271" s="132">
        <v>1325</v>
      </c>
      <c r="T271" s="132">
        <v>7552500</v>
      </c>
      <c r="U271" s="133">
        <v>0</v>
      </c>
      <c r="V271" s="133">
        <v>0</v>
      </c>
      <c r="W271" s="132">
        <v>650</v>
      </c>
      <c r="X271" s="134">
        <v>0</v>
      </c>
      <c r="Y271" s="132">
        <v>3333850</v>
      </c>
      <c r="Z271" s="133">
        <v>0</v>
      </c>
      <c r="AA271" s="133">
        <v>0</v>
      </c>
      <c r="AB271" s="64"/>
      <c r="AC271" s="94"/>
    </row>
    <row r="272" spans="1:29" s="63" customFormat="1" ht="56.25" x14ac:dyDescent="0.3">
      <c r="A272" s="150">
        <v>250</v>
      </c>
      <c r="B272" s="62">
        <v>188</v>
      </c>
      <c r="C272" s="111" t="s">
        <v>34</v>
      </c>
      <c r="D272" s="112">
        <v>48397898</v>
      </c>
      <c r="E272" s="111" t="s">
        <v>423</v>
      </c>
      <c r="F272" s="144">
        <v>20914400</v>
      </c>
      <c r="G272" s="133">
        <v>0</v>
      </c>
      <c r="H272" s="133">
        <v>0</v>
      </c>
      <c r="I272" s="133">
        <v>0</v>
      </c>
      <c r="J272" s="133">
        <v>0</v>
      </c>
      <c r="K272" s="133">
        <v>0</v>
      </c>
      <c r="L272" s="133">
        <v>0</v>
      </c>
      <c r="M272" s="183">
        <v>0</v>
      </c>
      <c r="N272" s="133">
        <v>0</v>
      </c>
      <c r="O272" s="133">
        <v>0</v>
      </c>
      <c r="P272" s="133">
        <v>0</v>
      </c>
      <c r="Q272" s="133">
        <v>0</v>
      </c>
      <c r="R272" s="133">
        <v>0</v>
      </c>
      <c r="S272" s="132">
        <v>1392</v>
      </c>
      <c r="T272" s="132">
        <v>7934400</v>
      </c>
      <c r="U272" s="133">
        <v>0</v>
      </c>
      <c r="V272" s="133">
        <v>0</v>
      </c>
      <c r="W272" s="132">
        <v>2360</v>
      </c>
      <c r="X272" s="134">
        <v>0</v>
      </c>
      <c r="Y272" s="132">
        <v>12980000</v>
      </c>
      <c r="Z272" s="133">
        <v>0</v>
      </c>
      <c r="AA272" s="133">
        <v>0</v>
      </c>
      <c r="AB272" s="64"/>
      <c r="AC272" s="94"/>
    </row>
    <row r="273" spans="1:29" s="63" customFormat="1" ht="93.75" x14ac:dyDescent="0.3">
      <c r="A273" s="150">
        <v>251</v>
      </c>
      <c r="B273" s="62">
        <v>189</v>
      </c>
      <c r="C273" s="111" t="s">
        <v>34</v>
      </c>
      <c r="D273" s="112">
        <v>739016407</v>
      </c>
      <c r="E273" s="111" t="s">
        <v>424</v>
      </c>
      <c r="F273" s="144">
        <v>3079211</v>
      </c>
      <c r="G273" s="132">
        <v>240611</v>
      </c>
      <c r="H273" s="133">
        <v>0</v>
      </c>
      <c r="I273" s="133">
        <v>0</v>
      </c>
      <c r="J273" s="133">
        <v>0</v>
      </c>
      <c r="K273" s="133">
        <v>0</v>
      </c>
      <c r="L273" s="133">
        <v>0</v>
      </c>
      <c r="M273" s="183">
        <v>0</v>
      </c>
      <c r="N273" s="133">
        <v>0</v>
      </c>
      <c r="O273" s="133">
        <v>0</v>
      </c>
      <c r="P273" s="133">
        <v>0</v>
      </c>
      <c r="Q273" s="133">
        <v>0</v>
      </c>
      <c r="R273" s="133">
        <v>0</v>
      </c>
      <c r="S273" s="132">
        <v>498</v>
      </c>
      <c r="T273" s="132">
        <v>2838600</v>
      </c>
      <c r="U273" s="133">
        <v>0</v>
      </c>
      <c r="V273" s="133">
        <v>0</v>
      </c>
      <c r="W273" s="133">
        <v>0</v>
      </c>
      <c r="X273" s="134">
        <v>0</v>
      </c>
      <c r="Y273" s="133">
        <v>0</v>
      </c>
      <c r="Z273" s="133">
        <v>0</v>
      </c>
      <c r="AA273" s="133">
        <v>0</v>
      </c>
      <c r="AB273" s="64"/>
      <c r="AC273" s="94"/>
    </row>
    <row r="274" spans="1:29" s="63" customFormat="1" ht="75" x14ac:dyDescent="0.3">
      <c r="A274" s="150">
        <v>252</v>
      </c>
      <c r="B274" s="62">
        <v>190</v>
      </c>
      <c r="C274" s="111" t="s">
        <v>34</v>
      </c>
      <c r="D274" s="112">
        <v>720795313</v>
      </c>
      <c r="E274" s="111" t="s">
        <v>425</v>
      </c>
      <c r="F274" s="144">
        <v>7648798</v>
      </c>
      <c r="G274" s="133">
        <v>0</v>
      </c>
      <c r="H274" s="133">
        <v>0</v>
      </c>
      <c r="I274" s="133">
        <v>0</v>
      </c>
      <c r="J274" s="132">
        <v>1459840</v>
      </c>
      <c r="K274" s="132">
        <v>4536158</v>
      </c>
      <c r="L274" s="132">
        <v>1652800</v>
      </c>
      <c r="M274" s="183">
        <v>0</v>
      </c>
      <c r="N274" s="133">
        <v>0</v>
      </c>
      <c r="O274" s="133">
        <v>0</v>
      </c>
      <c r="P274" s="133">
        <v>0</v>
      </c>
      <c r="Q274" s="133">
        <v>0</v>
      </c>
      <c r="R274" s="133">
        <v>0</v>
      </c>
      <c r="S274" s="133">
        <v>0</v>
      </c>
      <c r="T274" s="133">
        <v>0</v>
      </c>
      <c r="U274" s="133">
        <v>0</v>
      </c>
      <c r="V274" s="133">
        <v>0</v>
      </c>
      <c r="W274" s="133">
        <v>0</v>
      </c>
      <c r="X274" s="134">
        <v>0</v>
      </c>
      <c r="Y274" s="133">
        <v>0</v>
      </c>
      <c r="Z274" s="133">
        <v>0</v>
      </c>
      <c r="AA274" s="133">
        <v>0</v>
      </c>
      <c r="AB274" s="64"/>
      <c r="AC274" s="94"/>
    </row>
    <row r="275" spans="1:29" s="63" customFormat="1" ht="56.25" x14ac:dyDescent="0.3">
      <c r="A275" s="150">
        <v>253</v>
      </c>
      <c r="B275" s="62">
        <v>191</v>
      </c>
      <c r="C275" s="111" t="s">
        <v>34</v>
      </c>
      <c r="D275" s="112">
        <v>727272444</v>
      </c>
      <c r="E275" s="111" t="s">
        <v>426</v>
      </c>
      <c r="F275" s="144">
        <v>8533920</v>
      </c>
      <c r="G275" s="133">
        <v>0</v>
      </c>
      <c r="H275" s="132">
        <v>8533920</v>
      </c>
      <c r="I275" s="133">
        <v>0</v>
      </c>
      <c r="J275" s="133">
        <v>0</v>
      </c>
      <c r="K275" s="133">
        <v>0</v>
      </c>
      <c r="L275" s="133">
        <v>0</v>
      </c>
      <c r="M275" s="183">
        <v>0</v>
      </c>
      <c r="N275" s="133">
        <v>0</v>
      </c>
      <c r="O275" s="133">
        <v>0</v>
      </c>
      <c r="P275" s="133">
        <v>0</v>
      </c>
      <c r="Q275" s="133">
        <v>0</v>
      </c>
      <c r="R275" s="133">
        <v>0</v>
      </c>
      <c r="S275" s="133">
        <v>0</v>
      </c>
      <c r="T275" s="133">
        <v>0</v>
      </c>
      <c r="U275" s="133">
        <v>0</v>
      </c>
      <c r="V275" s="133">
        <v>0</v>
      </c>
      <c r="W275" s="133">
        <v>0</v>
      </c>
      <c r="X275" s="134">
        <v>0</v>
      </c>
      <c r="Y275" s="133">
        <v>0</v>
      </c>
      <c r="Z275" s="133">
        <v>0</v>
      </c>
      <c r="AA275" s="133">
        <v>0</v>
      </c>
      <c r="AB275" s="64"/>
      <c r="AC275" s="94"/>
    </row>
    <row r="276" spans="1:29" s="63" customFormat="1" ht="56.25" x14ac:dyDescent="0.3">
      <c r="A276" s="150">
        <v>254</v>
      </c>
      <c r="B276" s="62">
        <v>192</v>
      </c>
      <c r="C276" s="111" t="s">
        <v>34</v>
      </c>
      <c r="D276" s="112">
        <v>725759822</v>
      </c>
      <c r="E276" s="111" t="s">
        <v>427</v>
      </c>
      <c r="F276" s="144">
        <v>17295920</v>
      </c>
      <c r="G276" s="133">
        <v>0</v>
      </c>
      <c r="H276" s="132">
        <v>7992960</v>
      </c>
      <c r="I276" s="133">
        <v>0</v>
      </c>
      <c r="J276" s="133">
        <v>0</v>
      </c>
      <c r="K276" s="133">
        <v>0</v>
      </c>
      <c r="L276" s="133">
        <v>0</v>
      </c>
      <c r="M276" s="183">
        <v>0</v>
      </c>
      <c r="N276" s="133">
        <v>0</v>
      </c>
      <c r="O276" s="133">
        <v>0</v>
      </c>
      <c r="P276" s="133">
        <v>0</v>
      </c>
      <c r="Q276" s="133">
        <v>0</v>
      </c>
      <c r="R276" s="133">
        <v>0</v>
      </c>
      <c r="S276" s="132">
        <v>1110.2</v>
      </c>
      <c r="T276" s="132">
        <v>6328140</v>
      </c>
      <c r="U276" s="133">
        <v>0</v>
      </c>
      <c r="V276" s="133">
        <v>0</v>
      </c>
      <c r="W276" s="132">
        <v>580</v>
      </c>
      <c r="X276" s="134">
        <v>0</v>
      </c>
      <c r="Y276" s="132">
        <v>2974820</v>
      </c>
      <c r="Z276" s="133">
        <v>0</v>
      </c>
      <c r="AA276" s="133">
        <v>0</v>
      </c>
      <c r="AB276" s="64"/>
      <c r="AC276" s="94"/>
    </row>
    <row r="277" spans="1:29" s="63" customFormat="1" ht="60" customHeight="1" x14ac:dyDescent="0.3">
      <c r="A277" s="150">
        <v>255</v>
      </c>
      <c r="B277" s="62">
        <v>193</v>
      </c>
      <c r="C277" s="111" t="s">
        <v>34</v>
      </c>
      <c r="D277" s="112">
        <v>721604721</v>
      </c>
      <c r="E277" s="173" t="s">
        <v>428</v>
      </c>
      <c r="F277" s="144">
        <v>2832900</v>
      </c>
      <c r="G277" s="133">
        <v>0</v>
      </c>
      <c r="H277" s="133">
        <v>0</v>
      </c>
      <c r="I277" s="133">
        <v>0</v>
      </c>
      <c r="J277" s="133">
        <v>0</v>
      </c>
      <c r="K277" s="133">
        <v>0</v>
      </c>
      <c r="L277" s="133">
        <v>0</v>
      </c>
      <c r="M277" s="183">
        <v>0</v>
      </c>
      <c r="N277" s="133">
        <v>0</v>
      </c>
      <c r="O277" s="133">
        <v>0</v>
      </c>
      <c r="P277" s="133">
        <v>0</v>
      </c>
      <c r="Q277" s="133">
        <v>0</v>
      </c>
      <c r="R277" s="133">
        <v>0</v>
      </c>
      <c r="S277" s="132">
        <v>497</v>
      </c>
      <c r="T277" s="132">
        <v>2832900</v>
      </c>
      <c r="U277" s="133">
        <v>0</v>
      </c>
      <c r="V277" s="133">
        <v>0</v>
      </c>
      <c r="W277" s="133">
        <v>0</v>
      </c>
      <c r="X277" s="134">
        <v>0</v>
      </c>
      <c r="Y277" s="133">
        <v>0</v>
      </c>
      <c r="Z277" s="133">
        <v>0</v>
      </c>
      <c r="AA277" s="133">
        <v>0</v>
      </c>
      <c r="AB277" s="64"/>
      <c r="AC277" s="94"/>
    </row>
    <row r="278" spans="1:29" s="63" customFormat="1" ht="56.25" x14ac:dyDescent="0.3">
      <c r="A278" s="150">
        <v>256</v>
      </c>
      <c r="B278" s="62">
        <v>194</v>
      </c>
      <c r="C278" s="111" t="s">
        <v>34</v>
      </c>
      <c r="D278" s="112">
        <v>724942086</v>
      </c>
      <c r="E278" s="111" t="s">
        <v>429</v>
      </c>
      <c r="F278" s="144">
        <v>3294600</v>
      </c>
      <c r="G278" s="133">
        <v>0</v>
      </c>
      <c r="H278" s="133">
        <v>0</v>
      </c>
      <c r="I278" s="133">
        <v>0</v>
      </c>
      <c r="J278" s="133">
        <v>0</v>
      </c>
      <c r="K278" s="133">
        <v>0</v>
      </c>
      <c r="L278" s="133">
        <v>0</v>
      </c>
      <c r="M278" s="183">
        <v>0</v>
      </c>
      <c r="N278" s="133">
        <v>0</v>
      </c>
      <c r="O278" s="133">
        <v>0</v>
      </c>
      <c r="P278" s="133">
        <v>0</v>
      </c>
      <c r="Q278" s="133">
        <v>0</v>
      </c>
      <c r="R278" s="133">
        <v>0</v>
      </c>
      <c r="S278" s="132">
        <v>578</v>
      </c>
      <c r="T278" s="132">
        <v>3294600</v>
      </c>
      <c r="U278" s="133">
        <v>0</v>
      </c>
      <c r="V278" s="133">
        <v>0</v>
      </c>
      <c r="W278" s="133">
        <v>0</v>
      </c>
      <c r="X278" s="134">
        <v>0</v>
      </c>
      <c r="Y278" s="133">
        <v>0</v>
      </c>
      <c r="Z278" s="133">
        <v>0</v>
      </c>
      <c r="AA278" s="133">
        <v>0</v>
      </c>
      <c r="AB278" s="64"/>
      <c r="AC278" s="94"/>
    </row>
    <row r="279" spans="1:29" s="63" customFormat="1" ht="56.25" x14ac:dyDescent="0.3">
      <c r="A279" s="150">
        <v>257</v>
      </c>
      <c r="B279" s="62">
        <v>195</v>
      </c>
      <c r="C279" s="111" t="s">
        <v>34</v>
      </c>
      <c r="D279" s="112">
        <v>249289953</v>
      </c>
      <c r="E279" s="111" t="s">
        <v>430</v>
      </c>
      <c r="F279" s="144">
        <v>7269900</v>
      </c>
      <c r="G279" s="133">
        <v>0</v>
      </c>
      <c r="H279" s="133">
        <v>0</v>
      </c>
      <c r="I279" s="133">
        <v>0</v>
      </c>
      <c r="J279" s="133">
        <v>0</v>
      </c>
      <c r="K279" s="133">
        <v>0</v>
      </c>
      <c r="L279" s="133">
        <v>0</v>
      </c>
      <c r="M279" s="183">
        <v>0</v>
      </c>
      <c r="N279" s="133">
        <v>0</v>
      </c>
      <c r="O279" s="133">
        <v>0</v>
      </c>
      <c r="P279" s="133">
        <v>0</v>
      </c>
      <c r="Q279" s="133">
        <v>0</v>
      </c>
      <c r="R279" s="133">
        <v>0</v>
      </c>
      <c r="S279" s="133">
        <v>0</v>
      </c>
      <c r="T279" s="133">
        <v>0</v>
      </c>
      <c r="U279" s="133">
        <v>0</v>
      </c>
      <c r="V279" s="133">
        <v>0</v>
      </c>
      <c r="W279" s="132">
        <v>1321.8</v>
      </c>
      <c r="X279" s="134">
        <v>0</v>
      </c>
      <c r="Y279" s="132">
        <v>7269900</v>
      </c>
      <c r="Z279" s="133">
        <v>0</v>
      </c>
      <c r="AA279" s="133">
        <v>0</v>
      </c>
      <c r="AB279" s="64"/>
      <c r="AC279" s="94"/>
    </row>
    <row r="280" spans="1:29" s="63" customFormat="1" ht="56.25" x14ac:dyDescent="0.3">
      <c r="A280" s="150">
        <v>258</v>
      </c>
      <c r="B280" s="62">
        <v>196</v>
      </c>
      <c r="C280" s="111" t="s">
        <v>34</v>
      </c>
      <c r="D280" s="112">
        <v>99996859</v>
      </c>
      <c r="E280" s="111" t="s">
        <v>431</v>
      </c>
      <c r="F280" s="144">
        <v>2931243</v>
      </c>
      <c r="G280" s="133">
        <v>0</v>
      </c>
      <c r="H280" s="133">
        <v>0</v>
      </c>
      <c r="I280" s="133">
        <v>0</v>
      </c>
      <c r="J280" s="132">
        <v>360398</v>
      </c>
      <c r="K280" s="133">
        <v>0</v>
      </c>
      <c r="L280" s="132">
        <v>273745</v>
      </c>
      <c r="M280" s="183">
        <v>0</v>
      </c>
      <c r="N280" s="133">
        <v>0</v>
      </c>
      <c r="O280" s="133">
        <v>0</v>
      </c>
      <c r="P280" s="133">
        <v>0</v>
      </c>
      <c r="Q280" s="133">
        <v>0</v>
      </c>
      <c r="R280" s="133">
        <v>0</v>
      </c>
      <c r="S280" s="132">
        <v>403</v>
      </c>
      <c r="T280" s="132">
        <v>2297100</v>
      </c>
      <c r="U280" s="133">
        <v>0</v>
      </c>
      <c r="V280" s="133">
        <v>0</v>
      </c>
      <c r="W280" s="133">
        <v>0</v>
      </c>
      <c r="X280" s="134">
        <v>0</v>
      </c>
      <c r="Y280" s="133">
        <v>0</v>
      </c>
      <c r="Z280" s="133">
        <v>0</v>
      </c>
      <c r="AA280" s="133">
        <v>0</v>
      </c>
      <c r="AB280" s="64"/>
      <c r="AC280" s="94"/>
    </row>
    <row r="281" spans="1:29" s="63" customFormat="1" ht="56.25" x14ac:dyDescent="0.3">
      <c r="A281" s="150">
        <v>259</v>
      </c>
      <c r="B281" s="62">
        <v>197</v>
      </c>
      <c r="C281" s="111" t="s">
        <v>34</v>
      </c>
      <c r="D281" s="112">
        <v>78917962</v>
      </c>
      <c r="E281" s="111" t="s">
        <v>432</v>
      </c>
      <c r="F281" s="144">
        <v>2228583</v>
      </c>
      <c r="G281" s="132">
        <v>208096</v>
      </c>
      <c r="H281" s="133">
        <v>0</v>
      </c>
      <c r="I281" s="133">
        <v>0</v>
      </c>
      <c r="J281" s="132">
        <v>337588</v>
      </c>
      <c r="K281" s="132">
        <v>744292</v>
      </c>
      <c r="L281" s="133">
        <v>0</v>
      </c>
      <c r="M281" s="183">
        <v>0</v>
      </c>
      <c r="N281" s="133">
        <v>0</v>
      </c>
      <c r="O281" s="133">
        <v>0</v>
      </c>
      <c r="P281" s="133">
        <v>0</v>
      </c>
      <c r="Q281" s="133">
        <v>0</v>
      </c>
      <c r="R281" s="133">
        <v>0</v>
      </c>
      <c r="S281" s="133">
        <v>0</v>
      </c>
      <c r="T281" s="133">
        <v>0</v>
      </c>
      <c r="U281" s="133">
        <v>0</v>
      </c>
      <c r="V281" s="133">
        <v>0</v>
      </c>
      <c r="W281" s="132">
        <v>183</v>
      </c>
      <c r="X281" s="134">
        <v>0</v>
      </c>
      <c r="Y281" s="132">
        <v>938607</v>
      </c>
      <c r="Z281" s="133">
        <v>0</v>
      </c>
      <c r="AA281" s="133">
        <v>0</v>
      </c>
      <c r="AB281" s="64"/>
      <c r="AC281" s="94"/>
    </row>
    <row r="282" spans="1:29" s="63" customFormat="1" ht="56.25" x14ac:dyDescent="0.3">
      <c r="A282" s="150">
        <v>260</v>
      </c>
      <c r="B282" s="62">
        <v>198</v>
      </c>
      <c r="C282" s="111" t="s">
        <v>34</v>
      </c>
      <c r="D282" s="112">
        <v>722740947</v>
      </c>
      <c r="E282" s="111" t="s">
        <v>433</v>
      </c>
      <c r="F282" s="144">
        <v>503390.2</v>
      </c>
      <c r="G282" s="132">
        <v>152170.20000000001</v>
      </c>
      <c r="H282" s="133">
        <v>0</v>
      </c>
      <c r="I282" s="133">
        <v>0</v>
      </c>
      <c r="J282" s="133">
        <v>0</v>
      </c>
      <c r="K282" s="133">
        <v>0</v>
      </c>
      <c r="L282" s="132">
        <v>351220</v>
      </c>
      <c r="M282" s="183">
        <v>0</v>
      </c>
      <c r="N282" s="133">
        <v>0</v>
      </c>
      <c r="O282" s="133">
        <v>0</v>
      </c>
      <c r="P282" s="133">
        <v>0</v>
      </c>
      <c r="Q282" s="133">
        <v>0</v>
      </c>
      <c r="R282" s="133">
        <v>0</v>
      </c>
      <c r="S282" s="133">
        <v>0</v>
      </c>
      <c r="T282" s="133">
        <v>0</v>
      </c>
      <c r="U282" s="133">
        <v>0</v>
      </c>
      <c r="V282" s="133">
        <v>0</v>
      </c>
      <c r="W282" s="133">
        <v>0</v>
      </c>
      <c r="X282" s="134">
        <v>0</v>
      </c>
      <c r="Y282" s="133">
        <v>0</v>
      </c>
      <c r="Z282" s="133">
        <v>0</v>
      </c>
      <c r="AA282" s="133">
        <v>0</v>
      </c>
      <c r="AB282" s="64"/>
      <c r="AC282" s="94"/>
    </row>
    <row r="283" spans="1:29" s="63" customFormat="1" ht="56.25" x14ac:dyDescent="0.3">
      <c r="A283" s="150">
        <v>261</v>
      </c>
      <c r="B283" s="62">
        <v>199</v>
      </c>
      <c r="C283" s="111" t="s">
        <v>34</v>
      </c>
      <c r="D283" s="112">
        <v>722880255</v>
      </c>
      <c r="E283" s="111" t="s">
        <v>434</v>
      </c>
      <c r="F283" s="144">
        <v>11954914</v>
      </c>
      <c r="G283" s="133">
        <v>0</v>
      </c>
      <c r="H283" s="133">
        <v>0</v>
      </c>
      <c r="I283" s="133">
        <v>0</v>
      </c>
      <c r="J283" s="133">
        <v>0</v>
      </c>
      <c r="K283" s="133">
        <v>0</v>
      </c>
      <c r="L283" s="133">
        <v>0</v>
      </c>
      <c r="M283" s="183">
        <v>0</v>
      </c>
      <c r="N283" s="133">
        <v>0</v>
      </c>
      <c r="O283" s="133">
        <v>0</v>
      </c>
      <c r="P283" s="133">
        <v>0</v>
      </c>
      <c r="Q283" s="133">
        <v>0</v>
      </c>
      <c r="R283" s="133">
        <v>0</v>
      </c>
      <c r="S283" s="132">
        <v>1858</v>
      </c>
      <c r="T283" s="132">
        <v>10590600</v>
      </c>
      <c r="U283" s="133">
        <v>0</v>
      </c>
      <c r="V283" s="133">
        <v>0</v>
      </c>
      <c r="W283" s="132">
        <v>266</v>
      </c>
      <c r="X283" s="134">
        <v>0</v>
      </c>
      <c r="Y283" s="132">
        <v>1364314</v>
      </c>
      <c r="Z283" s="133">
        <v>0</v>
      </c>
      <c r="AA283" s="133">
        <v>0</v>
      </c>
      <c r="AB283" s="64"/>
      <c r="AC283" s="94"/>
    </row>
    <row r="284" spans="1:29" s="63" customFormat="1" ht="56.25" x14ac:dyDescent="0.3">
      <c r="A284" s="150">
        <v>262</v>
      </c>
      <c r="B284" s="62">
        <v>200</v>
      </c>
      <c r="C284" s="111" t="s">
        <v>34</v>
      </c>
      <c r="D284" s="112">
        <v>722881058</v>
      </c>
      <c r="E284" s="111" t="s">
        <v>435</v>
      </c>
      <c r="F284" s="144">
        <v>7716819</v>
      </c>
      <c r="G284" s="133">
        <v>0</v>
      </c>
      <c r="H284" s="133">
        <v>0</v>
      </c>
      <c r="I284" s="133">
        <v>0</v>
      </c>
      <c r="J284" s="133">
        <v>0</v>
      </c>
      <c r="K284" s="133">
        <v>0</v>
      </c>
      <c r="L284" s="133">
        <v>0</v>
      </c>
      <c r="M284" s="183">
        <v>0</v>
      </c>
      <c r="N284" s="133">
        <v>0</v>
      </c>
      <c r="O284" s="133">
        <v>0</v>
      </c>
      <c r="P284" s="133">
        <v>0</v>
      </c>
      <c r="Q284" s="133">
        <v>0</v>
      </c>
      <c r="R284" s="133">
        <v>0</v>
      </c>
      <c r="S284" s="132">
        <v>984</v>
      </c>
      <c r="T284" s="132">
        <v>5608800</v>
      </c>
      <c r="U284" s="133">
        <v>0</v>
      </c>
      <c r="V284" s="133">
        <v>0</v>
      </c>
      <c r="W284" s="132">
        <v>411</v>
      </c>
      <c r="X284" s="134">
        <v>0</v>
      </c>
      <c r="Y284" s="132">
        <v>2108019</v>
      </c>
      <c r="Z284" s="133">
        <v>0</v>
      </c>
      <c r="AA284" s="133">
        <v>0</v>
      </c>
      <c r="AB284" s="64"/>
      <c r="AC284" s="94"/>
    </row>
    <row r="285" spans="1:29" s="63" customFormat="1" ht="56.25" x14ac:dyDescent="0.3">
      <c r="A285" s="150">
        <v>263</v>
      </c>
      <c r="B285" s="62">
        <v>201</v>
      </c>
      <c r="C285" s="111" t="s">
        <v>34</v>
      </c>
      <c r="D285" s="112">
        <v>99996861</v>
      </c>
      <c r="E285" s="111" t="s">
        <v>436</v>
      </c>
      <c r="F285" s="144">
        <v>4186080</v>
      </c>
      <c r="G285" s="133">
        <v>0</v>
      </c>
      <c r="H285" s="133">
        <v>0</v>
      </c>
      <c r="I285" s="133">
        <v>0</v>
      </c>
      <c r="J285" s="133">
        <v>0</v>
      </c>
      <c r="K285" s="133">
        <v>0</v>
      </c>
      <c r="L285" s="133">
        <v>0</v>
      </c>
      <c r="M285" s="183">
        <v>0</v>
      </c>
      <c r="N285" s="133">
        <v>0</v>
      </c>
      <c r="O285" s="133">
        <v>0</v>
      </c>
      <c r="P285" s="133">
        <v>0</v>
      </c>
      <c r="Q285" s="133">
        <v>0</v>
      </c>
      <c r="R285" s="133">
        <v>0</v>
      </c>
      <c r="S285" s="132">
        <v>734.4</v>
      </c>
      <c r="T285" s="132">
        <v>4186080</v>
      </c>
      <c r="U285" s="133">
        <v>0</v>
      </c>
      <c r="V285" s="133">
        <v>0</v>
      </c>
      <c r="W285" s="133">
        <v>0</v>
      </c>
      <c r="X285" s="134">
        <v>0</v>
      </c>
      <c r="Y285" s="133">
        <v>0</v>
      </c>
      <c r="Z285" s="133">
        <v>0</v>
      </c>
      <c r="AA285" s="133">
        <v>0</v>
      </c>
      <c r="AB285" s="64"/>
      <c r="AC285" s="94"/>
    </row>
    <row r="286" spans="1:29" s="63" customFormat="1" ht="56.25" x14ac:dyDescent="0.3">
      <c r="A286" s="150">
        <v>264</v>
      </c>
      <c r="B286" s="62">
        <v>202</v>
      </c>
      <c r="C286" s="111" t="s">
        <v>34</v>
      </c>
      <c r="D286" s="112">
        <v>99996864</v>
      </c>
      <c r="E286" s="111" t="s">
        <v>437</v>
      </c>
      <c r="F286" s="144">
        <v>4770576</v>
      </c>
      <c r="G286" s="132">
        <v>468216</v>
      </c>
      <c r="H286" s="133">
        <v>0</v>
      </c>
      <c r="I286" s="133">
        <v>0</v>
      </c>
      <c r="J286" s="133">
        <v>0</v>
      </c>
      <c r="K286" s="133">
        <v>0</v>
      </c>
      <c r="L286" s="133">
        <v>0</v>
      </c>
      <c r="M286" s="183">
        <v>0</v>
      </c>
      <c r="N286" s="133">
        <v>0</v>
      </c>
      <c r="O286" s="133">
        <v>0</v>
      </c>
      <c r="P286" s="133">
        <v>0</v>
      </c>
      <c r="Q286" s="133">
        <v>0</v>
      </c>
      <c r="R286" s="133">
        <v>0</v>
      </c>
      <c r="S286" s="132">
        <v>754.8</v>
      </c>
      <c r="T286" s="132">
        <v>4302360</v>
      </c>
      <c r="U286" s="133">
        <v>0</v>
      </c>
      <c r="V286" s="133">
        <v>0</v>
      </c>
      <c r="W286" s="133">
        <v>0</v>
      </c>
      <c r="X286" s="134">
        <v>0</v>
      </c>
      <c r="Y286" s="133">
        <v>0</v>
      </c>
      <c r="Z286" s="133">
        <v>0</v>
      </c>
      <c r="AA286" s="133">
        <v>0</v>
      </c>
      <c r="AB286" s="64"/>
      <c r="AC286" s="94"/>
    </row>
    <row r="287" spans="1:29" s="63" customFormat="1" ht="56.25" x14ac:dyDescent="0.3">
      <c r="A287" s="150">
        <v>265</v>
      </c>
      <c r="B287" s="62">
        <v>203</v>
      </c>
      <c r="C287" s="111" t="s">
        <v>34</v>
      </c>
      <c r="D287" s="112">
        <v>745613990</v>
      </c>
      <c r="E287" s="111" t="s">
        <v>438</v>
      </c>
      <c r="F287" s="144">
        <v>11038000</v>
      </c>
      <c r="G287" s="133">
        <v>0</v>
      </c>
      <c r="H287" s="133">
        <v>0</v>
      </c>
      <c r="I287" s="133">
        <v>0</v>
      </c>
      <c r="J287" s="133">
        <v>0</v>
      </c>
      <c r="K287" s="133">
        <v>0</v>
      </c>
      <c r="L287" s="133">
        <v>0</v>
      </c>
      <c r="M287" s="183">
        <v>0</v>
      </c>
      <c r="N287" s="133">
        <v>0</v>
      </c>
      <c r="O287" s="133">
        <v>0</v>
      </c>
      <c r="P287" s="133">
        <v>0</v>
      </c>
      <c r="Q287" s="133">
        <v>0</v>
      </c>
      <c r="R287" s="133">
        <v>0</v>
      </c>
      <c r="S287" s="132">
        <v>740</v>
      </c>
      <c r="T287" s="132">
        <v>4218000</v>
      </c>
      <c r="U287" s="133">
        <v>0</v>
      </c>
      <c r="V287" s="133">
        <v>0</v>
      </c>
      <c r="W287" s="132">
        <v>1240</v>
      </c>
      <c r="X287" s="134">
        <v>0</v>
      </c>
      <c r="Y287" s="132">
        <v>6820000</v>
      </c>
      <c r="Z287" s="133">
        <v>0</v>
      </c>
      <c r="AA287" s="133">
        <v>0</v>
      </c>
      <c r="AB287" s="64"/>
      <c r="AC287" s="94"/>
    </row>
    <row r="288" spans="1:29" s="63" customFormat="1" ht="37.5" customHeight="1" x14ac:dyDescent="0.25">
      <c r="A288" s="226" t="s">
        <v>35</v>
      </c>
      <c r="B288" s="227"/>
      <c r="C288" s="227"/>
      <c r="D288" s="227"/>
      <c r="E288" s="228"/>
      <c r="F288" s="144">
        <v>302494232.19999993</v>
      </c>
      <c r="G288" s="132">
        <v>36801353.200000003</v>
      </c>
      <c r="H288" s="132">
        <v>19016400</v>
      </c>
      <c r="I288" s="133">
        <v>0</v>
      </c>
      <c r="J288" s="133">
        <v>0</v>
      </c>
      <c r="K288" s="132">
        <v>13407314</v>
      </c>
      <c r="L288" s="133">
        <v>0</v>
      </c>
      <c r="M288" s="183">
        <v>0</v>
      </c>
      <c r="N288" s="133">
        <v>0</v>
      </c>
      <c r="O288" s="133">
        <v>0</v>
      </c>
      <c r="P288" s="133">
        <v>0</v>
      </c>
      <c r="Q288" s="133">
        <v>0</v>
      </c>
      <c r="R288" s="133">
        <v>0</v>
      </c>
      <c r="S288" s="132">
        <v>13320.020000000002</v>
      </c>
      <c r="T288" s="132">
        <v>74894190</v>
      </c>
      <c r="U288" s="133">
        <v>0</v>
      </c>
      <c r="V288" s="133">
        <v>0</v>
      </c>
      <c r="W288" s="132">
        <v>28795.45</v>
      </c>
      <c r="X288" s="134">
        <v>0</v>
      </c>
      <c r="Y288" s="132">
        <v>158374975</v>
      </c>
      <c r="Z288" s="133">
        <v>0</v>
      </c>
      <c r="AA288" s="133">
        <v>0</v>
      </c>
      <c r="AB288" s="64"/>
      <c r="AC288" s="94"/>
    </row>
    <row r="289" spans="1:29" s="63" customFormat="1" ht="56.25" x14ac:dyDescent="0.3">
      <c r="A289" s="150">
        <v>266</v>
      </c>
      <c r="B289" s="62">
        <v>1</v>
      </c>
      <c r="C289" s="111" t="s">
        <v>36</v>
      </c>
      <c r="D289" s="112">
        <v>99999297</v>
      </c>
      <c r="E289" s="111" t="s">
        <v>439</v>
      </c>
      <c r="F289" s="144">
        <v>13050950</v>
      </c>
      <c r="G289" s="133">
        <v>0</v>
      </c>
      <c r="H289" s="133">
        <v>0</v>
      </c>
      <c r="I289" s="133">
        <v>0</v>
      </c>
      <c r="J289" s="133">
        <v>0</v>
      </c>
      <c r="K289" s="133">
        <v>0</v>
      </c>
      <c r="L289" s="133">
        <v>0</v>
      </c>
      <c r="M289" s="183">
        <v>0</v>
      </c>
      <c r="N289" s="133">
        <v>0</v>
      </c>
      <c r="O289" s="133">
        <v>0</v>
      </c>
      <c r="P289" s="133">
        <v>0</v>
      </c>
      <c r="Q289" s="133">
        <v>0</v>
      </c>
      <c r="R289" s="133">
        <v>0</v>
      </c>
      <c r="S289" s="133">
        <v>0</v>
      </c>
      <c r="T289" s="133">
        <v>0</v>
      </c>
      <c r="U289" s="133">
        <v>0</v>
      </c>
      <c r="V289" s="133">
        <v>0</v>
      </c>
      <c r="W289" s="132">
        <v>2372.9</v>
      </c>
      <c r="X289" s="134">
        <v>0</v>
      </c>
      <c r="Y289" s="132">
        <v>13050950</v>
      </c>
      <c r="Z289" s="133">
        <v>0</v>
      </c>
      <c r="AA289" s="133">
        <v>0</v>
      </c>
      <c r="AB289" s="64"/>
      <c r="AC289" s="94"/>
    </row>
    <row r="290" spans="1:29" s="63" customFormat="1" ht="56.25" x14ac:dyDescent="0.3">
      <c r="A290" s="150">
        <v>267</v>
      </c>
      <c r="B290" s="62">
        <v>2</v>
      </c>
      <c r="C290" s="111" t="s">
        <v>36</v>
      </c>
      <c r="D290" s="112">
        <v>738558482</v>
      </c>
      <c r="E290" s="111" t="s">
        <v>440</v>
      </c>
      <c r="F290" s="144">
        <v>2987712</v>
      </c>
      <c r="G290" s="133">
        <v>0</v>
      </c>
      <c r="H290" s="133">
        <v>0</v>
      </c>
      <c r="I290" s="133">
        <v>0</v>
      </c>
      <c r="J290" s="133">
        <v>0</v>
      </c>
      <c r="K290" s="133">
        <v>0</v>
      </c>
      <c r="L290" s="133">
        <v>0</v>
      </c>
      <c r="M290" s="183">
        <v>0</v>
      </c>
      <c r="N290" s="133">
        <v>0</v>
      </c>
      <c r="O290" s="133">
        <v>0</v>
      </c>
      <c r="P290" s="133">
        <v>0</v>
      </c>
      <c r="Q290" s="133">
        <v>0</v>
      </c>
      <c r="R290" s="133">
        <v>0</v>
      </c>
      <c r="S290" s="132">
        <v>524.16</v>
      </c>
      <c r="T290" s="132">
        <v>2987712</v>
      </c>
      <c r="U290" s="133">
        <v>0</v>
      </c>
      <c r="V290" s="133">
        <v>0</v>
      </c>
      <c r="W290" s="133">
        <v>0</v>
      </c>
      <c r="X290" s="134">
        <v>0</v>
      </c>
      <c r="Y290" s="133">
        <v>0</v>
      </c>
      <c r="Z290" s="133">
        <v>0</v>
      </c>
      <c r="AA290" s="133">
        <v>0</v>
      </c>
      <c r="AB290" s="64"/>
      <c r="AC290" s="94"/>
    </row>
    <row r="291" spans="1:29" s="63" customFormat="1" ht="56.25" x14ac:dyDescent="0.3">
      <c r="A291" s="150">
        <v>268</v>
      </c>
      <c r="B291" s="62">
        <v>3</v>
      </c>
      <c r="C291" s="111" t="s">
        <v>36</v>
      </c>
      <c r="D291" s="112">
        <v>7309456127</v>
      </c>
      <c r="E291" s="111" t="s">
        <v>441</v>
      </c>
      <c r="F291" s="144">
        <v>7817205</v>
      </c>
      <c r="G291" s="132">
        <v>2145990</v>
      </c>
      <c r="H291" s="133">
        <v>0</v>
      </c>
      <c r="I291" s="133">
        <v>0</v>
      </c>
      <c r="J291" s="133">
        <v>0</v>
      </c>
      <c r="K291" s="133">
        <v>0</v>
      </c>
      <c r="L291" s="133">
        <v>0</v>
      </c>
      <c r="M291" s="183">
        <v>0</v>
      </c>
      <c r="N291" s="133">
        <v>0</v>
      </c>
      <c r="O291" s="133">
        <v>0</v>
      </c>
      <c r="P291" s="133">
        <v>0</v>
      </c>
      <c r="Q291" s="133">
        <v>0</v>
      </c>
      <c r="R291" s="133">
        <v>0</v>
      </c>
      <c r="S291" s="132">
        <v>994.95</v>
      </c>
      <c r="T291" s="132">
        <v>5671215</v>
      </c>
      <c r="U291" s="133">
        <v>0</v>
      </c>
      <c r="V291" s="133">
        <v>0</v>
      </c>
      <c r="W291" s="133">
        <v>0</v>
      </c>
      <c r="X291" s="134">
        <v>0</v>
      </c>
      <c r="Y291" s="133">
        <v>0</v>
      </c>
      <c r="Z291" s="133">
        <v>0</v>
      </c>
      <c r="AA291" s="133">
        <v>0</v>
      </c>
      <c r="AB291" s="64"/>
      <c r="AC291" s="94"/>
    </row>
    <row r="292" spans="1:29" s="63" customFormat="1" ht="56.25" x14ac:dyDescent="0.3">
      <c r="A292" s="150">
        <v>269</v>
      </c>
      <c r="B292" s="62">
        <v>4</v>
      </c>
      <c r="C292" s="111" t="s">
        <v>36</v>
      </c>
      <c r="D292" s="112">
        <v>7309456126</v>
      </c>
      <c r="E292" s="111" t="s">
        <v>442</v>
      </c>
      <c r="F292" s="144">
        <v>7849720</v>
      </c>
      <c r="G292" s="132">
        <v>2178505</v>
      </c>
      <c r="H292" s="133">
        <v>0</v>
      </c>
      <c r="I292" s="133">
        <v>0</v>
      </c>
      <c r="J292" s="133">
        <v>0</v>
      </c>
      <c r="K292" s="133">
        <v>0</v>
      </c>
      <c r="L292" s="133">
        <v>0</v>
      </c>
      <c r="M292" s="183">
        <v>0</v>
      </c>
      <c r="N292" s="133">
        <v>0</v>
      </c>
      <c r="O292" s="133">
        <v>0</v>
      </c>
      <c r="P292" s="133">
        <v>0</v>
      </c>
      <c r="Q292" s="133">
        <v>0</v>
      </c>
      <c r="R292" s="133">
        <v>0</v>
      </c>
      <c r="S292" s="132">
        <v>994.95</v>
      </c>
      <c r="T292" s="132">
        <v>5671215</v>
      </c>
      <c r="U292" s="133">
        <v>0</v>
      </c>
      <c r="V292" s="133">
        <v>0</v>
      </c>
      <c r="W292" s="133">
        <v>0</v>
      </c>
      <c r="X292" s="134">
        <v>0</v>
      </c>
      <c r="Y292" s="133">
        <v>0</v>
      </c>
      <c r="Z292" s="133">
        <v>0</v>
      </c>
      <c r="AA292" s="133">
        <v>0</v>
      </c>
      <c r="AB292" s="64"/>
      <c r="AC292" s="94"/>
    </row>
    <row r="293" spans="1:29" s="63" customFormat="1" ht="56.25" x14ac:dyDescent="0.3">
      <c r="A293" s="150">
        <v>270</v>
      </c>
      <c r="B293" s="62">
        <v>5</v>
      </c>
      <c r="C293" s="111" t="s">
        <v>36</v>
      </c>
      <c r="D293" s="112">
        <v>78918376</v>
      </c>
      <c r="E293" s="111" t="s">
        <v>443</v>
      </c>
      <c r="F293" s="144">
        <v>1300600</v>
      </c>
      <c r="G293" s="132">
        <v>1300600</v>
      </c>
      <c r="H293" s="133">
        <v>0</v>
      </c>
      <c r="I293" s="133">
        <v>0</v>
      </c>
      <c r="J293" s="133">
        <v>0</v>
      </c>
      <c r="K293" s="133">
        <v>0</v>
      </c>
      <c r="L293" s="133">
        <v>0</v>
      </c>
      <c r="M293" s="183">
        <v>0</v>
      </c>
      <c r="N293" s="133">
        <v>0</v>
      </c>
      <c r="O293" s="133">
        <v>0</v>
      </c>
      <c r="P293" s="133">
        <v>0</v>
      </c>
      <c r="Q293" s="133">
        <v>0</v>
      </c>
      <c r="R293" s="133">
        <v>0</v>
      </c>
      <c r="S293" s="133">
        <v>0</v>
      </c>
      <c r="T293" s="133">
        <v>0</v>
      </c>
      <c r="U293" s="133">
        <v>0</v>
      </c>
      <c r="V293" s="133">
        <v>0</v>
      </c>
      <c r="W293" s="133">
        <v>0</v>
      </c>
      <c r="X293" s="134">
        <v>0</v>
      </c>
      <c r="Y293" s="133">
        <v>0</v>
      </c>
      <c r="Z293" s="133">
        <v>0</v>
      </c>
      <c r="AA293" s="133">
        <v>0</v>
      </c>
      <c r="AB293" s="64"/>
      <c r="AC293" s="94"/>
    </row>
    <row r="294" spans="1:29" s="63" customFormat="1" ht="56.25" x14ac:dyDescent="0.3">
      <c r="A294" s="150">
        <v>271</v>
      </c>
      <c r="B294" s="62">
        <v>6</v>
      </c>
      <c r="C294" s="111" t="s">
        <v>36</v>
      </c>
      <c r="D294" s="112">
        <v>739027955</v>
      </c>
      <c r="E294" s="111" t="s">
        <v>444</v>
      </c>
      <c r="F294" s="144">
        <v>3514356</v>
      </c>
      <c r="G294" s="133">
        <v>0</v>
      </c>
      <c r="H294" s="133">
        <v>0</v>
      </c>
      <c r="I294" s="133">
        <v>0</v>
      </c>
      <c r="J294" s="133">
        <v>0</v>
      </c>
      <c r="K294" s="133">
        <v>0</v>
      </c>
      <c r="L294" s="133">
        <v>0</v>
      </c>
      <c r="M294" s="183">
        <v>0</v>
      </c>
      <c r="N294" s="133">
        <v>0</v>
      </c>
      <c r="O294" s="133">
        <v>0</v>
      </c>
      <c r="P294" s="133">
        <v>0</v>
      </c>
      <c r="Q294" s="133">
        <v>0</v>
      </c>
      <c r="R294" s="133">
        <v>0</v>
      </c>
      <c r="S294" s="132">
        <v>738</v>
      </c>
      <c r="T294" s="132">
        <v>3514356</v>
      </c>
      <c r="U294" s="133">
        <v>0</v>
      </c>
      <c r="V294" s="133">
        <v>0</v>
      </c>
      <c r="W294" s="133">
        <v>0</v>
      </c>
      <c r="X294" s="134">
        <v>0</v>
      </c>
      <c r="Y294" s="133">
        <v>0</v>
      </c>
      <c r="Z294" s="133">
        <v>0</v>
      </c>
      <c r="AA294" s="133">
        <v>0</v>
      </c>
      <c r="AB294" s="64"/>
      <c r="AC294" s="94"/>
    </row>
    <row r="295" spans="1:29" s="63" customFormat="1" ht="56.25" x14ac:dyDescent="0.3">
      <c r="A295" s="150">
        <v>272</v>
      </c>
      <c r="B295" s="62">
        <v>7</v>
      </c>
      <c r="C295" s="111" t="s">
        <v>36</v>
      </c>
      <c r="D295" s="112">
        <v>739024714</v>
      </c>
      <c r="E295" s="111" t="s">
        <v>445</v>
      </c>
      <c r="F295" s="144">
        <v>4455000</v>
      </c>
      <c r="G295" s="133">
        <v>0</v>
      </c>
      <c r="H295" s="133">
        <v>0</v>
      </c>
      <c r="I295" s="133">
        <v>0</v>
      </c>
      <c r="J295" s="133">
        <v>0</v>
      </c>
      <c r="K295" s="133">
        <v>0</v>
      </c>
      <c r="L295" s="133">
        <v>0</v>
      </c>
      <c r="M295" s="183">
        <v>0</v>
      </c>
      <c r="N295" s="133">
        <v>0</v>
      </c>
      <c r="O295" s="133">
        <v>0</v>
      </c>
      <c r="P295" s="133">
        <v>0</v>
      </c>
      <c r="Q295" s="133">
        <v>0</v>
      </c>
      <c r="R295" s="133">
        <v>0</v>
      </c>
      <c r="S295" s="133">
        <v>0</v>
      </c>
      <c r="T295" s="133">
        <v>0</v>
      </c>
      <c r="U295" s="133">
        <v>0</v>
      </c>
      <c r="V295" s="133">
        <v>0</v>
      </c>
      <c r="W295" s="132">
        <v>810</v>
      </c>
      <c r="X295" s="134">
        <v>0</v>
      </c>
      <c r="Y295" s="132">
        <v>4455000</v>
      </c>
      <c r="Z295" s="133">
        <v>0</v>
      </c>
      <c r="AA295" s="133">
        <v>0</v>
      </c>
      <c r="AB295" s="64"/>
      <c r="AC295" s="94"/>
    </row>
    <row r="296" spans="1:29" s="63" customFormat="1" ht="56.25" x14ac:dyDescent="0.3">
      <c r="A296" s="150">
        <v>273</v>
      </c>
      <c r="B296" s="62">
        <v>8</v>
      </c>
      <c r="C296" s="111" t="s">
        <v>36</v>
      </c>
      <c r="D296" s="112">
        <v>48398981</v>
      </c>
      <c r="E296" s="111" t="s">
        <v>446</v>
      </c>
      <c r="F296" s="144">
        <v>2178505</v>
      </c>
      <c r="G296" s="132">
        <v>2178505</v>
      </c>
      <c r="H296" s="133">
        <v>0</v>
      </c>
      <c r="I296" s="133">
        <v>0</v>
      </c>
      <c r="J296" s="133">
        <v>0</v>
      </c>
      <c r="K296" s="133">
        <v>0</v>
      </c>
      <c r="L296" s="133">
        <v>0</v>
      </c>
      <c r="M296" s="183">
        <v>0</v>
      </c>
      <c r="N296" s="133">
        <v>0</v>
      </c>
      <c r="O296" s="133">
        <v>0</v>
      </c>
      <c r="P296" s="133">
        <v>0</v>
      </c>
      <c r="Q296" s="133">
        <v>0</v>
      </c>
      <c r="R296" s="133">
        <v>0</v>
      </c>
      <c r="S296" s="133">
        <v>0</v>
      </c>
      <c r="T296" s="133">
        <v>0</v>
      </c>
      <c r="U296" s="133">
        <v>0</v>
      </c>
      <c r="V296" s="133">
        <v>0</v>
      </c>
      <c r="W296" s="133">
        <v>0</v>
      </c>
      <c r="X296" s="134">
        <v>0</v>
      </c>
      <c r="Y296" s="133">
        <v>0</v>
      </c>
      <c r="Z296" s="133">
        <v>0</v>
      </c>
      <c r="AA296" s="133">
        <v>0</v>
      </c>
      <c r="AB296" s="64"/>
      <c r="AC296" s="94"/>
    </row>
    <row r="297" spans="1:29" s="63" customFormat="1" ht="56.25" x14ac:dyDescent="0.3">
      <c r="A297" s="150">
        <v>274</v>
      </c>
      <c r="B297" s="62">
        <v>9</v>
      </c>
      <c r="C297" s="111" t="s">
        <v>36</v>
      </c>
      <c r="D297" s="112">
        <v>738167228</v>
      </c>
      <c r="E297" s="111" t="s">
        <v>447</v>
      </c>
      <c r="F297" s="144">
        <v>27395405</v>
      </c>
      <c r="G297" s="133">
        <v>0</v>
      </c>
      <c r="H297" s="133">
        <v>0</v>
      </c>
      <c r="I297" s="133">
        <v>0</v>
      </c>
      <c r="J297" s="133">
        <v>0</v>
      </c>
      <c r="K297" s="133">
        <v>0</v>
      </c>
      <c r="L297" s="133">
        <v>0</v>
      </c>
      <c r="M297" s="183">
        <v>0</v>
      </c>
      <c r="N297" s="133">
        <v>0</v>
      </c>
      <c r="O297" s="133">
        <v>0</v>
      </c>
      <c r="P297" s="133">
        <v>0</v>
      </c>
      <c r="Q297" s="133">
        <v>0</v>
      </c>
      <c r="R297" s="133">
        <v>0</v>
      </c>
      <c r="S297" s="132">
        <v>1583.8</v>
      </c>
      <c r="T297" s="132">
        <v>9027660</v>
      </c>
      <c r="U297" s="133">
        <v>0</v>
      </c>
      <c r="V297" s="133">
        <v>0</v>
      </c>
      <c r="W297" s="132">
        <v>3339.59</v>
      </c>
      <c r="X297" s="134">
        <v>0</v>
      </c>
      <c r="Y297" s="132">
        <v>18367745</v>
      </c>
      <c r="Z297" s="133">
        <v>0</v>
      </c>
      <c r="AA297" s="133">
        <v>0</v>
      </c>
      <c r="AB297" s="64"/>
      <c r="AC297" s="94"/>
    </row>
    <row r="298" spans="1:29" s="63" customFormat="1" ht="56.25" x14ac:dyDescent="0.3">
      <c r="A298" s="150">
        <v>275</v>
      </c>
      <c r="B298" s="62">
        <v>10</v>
      </c>
      <c r="C298" s="111" t="s">
        <v>36</v>
      </c>
      <c r="D298" s="112">
        <v>718344302</v>
      </c>
      <c r="E298" s="111" t="s">
        <v>448</v>
      </c>
      <c r="F298" s="144">
        <v>5434305.2999999998</v>
      </c>
      <c r="G298" s="132">
        <v>1281741.3</v>
      </c>
      <c r="H298" s="133">
        <v>0</v>
      </c>
      <c r="I298" s="133">
        <v>0</v>
      </c>
      <c r="J298" s="133">
        <v>0</v>
      </c>
      <c r="K298" s="133">
        <v>0</v>
      </c>
      <c r="L298" s="133">
        <v>0</v>
      </c>
      <c r="M298" s="183">
        <v>0</v>
      </c>
      <c r="N298" s="133">
        <v>0</v>
      </c>
      <c r="O298" s="133">
        <v>0</v>
      </c>
      <c r="P298" s="133">
        <v>0</v>
      </c>
      <c r="Q298" s="133">
        <v>0</v>
      </c>
      <c r="R298" s="133">
        <v>0</v>
      </c>
      <c r="S298" s="132">
        <v>728.52</v>
      </c>
      <c r="T298" s="132">
        <v>4152564</v>
      </c>
      <c r="U298" s="133">
        <v>0</v>
      </c>
      <c r="V298" s="133">
        <v>0</v>
      </c>
      <c r="W298" s="133">
        <v>0</v>
      </c>
      <c r="X298" s="134">
        <v>0</v>
      </c>
      <c r="Y298" s="133">
        <v>0</v>
      </c>
      <c r="Z298" s="133">
        <v>0</v>
      </c>
      <c r="AA298" s="133">
        <v>0</v>
      </c>
      <c r="AB298" s="64"/>
      <c r="AC298" s="94"/>
    </row>
    <row r="299" spans="1:29" s="63" customFormat="1" ht="56.25" x14ac:dyDescent="0.3">
      <c r="A299" s="150">
        <v>276</v>
      </c>
      <c r="B299" s="62">
        <v>11</v>
      </c>
      <c r="C299" s="111" t="s">
        <v>36</v>
      </c>
      <c r="D299" s="112">
        <v>738554668</v>
      </c>
      <c r="E299" s="111" t="s">
        <v>449</v>
      </c>
      <c r="F299" s="144">
        <v>2679000</v>
      </c>
      <c r="G299" s="133">
        <v>0</v>
      </c>
      <c r="H299" s="133">
        <v>0</v>
      </c>
      <c r="I299" s="133">
        <v>0</v>
      </c>
      <c r="J299" s="133">
        <v>0</v>
      </c>
      <c r="K299" s="133">
        <v>0</v>
      </c>
      <c r="L299" s="133">
        <v>0</v>
      </c>
      <c r="M299" s="183">
        <v>0</v>
      </c>
      <c r="N299" s="133">
        <v>0</v>
      </c>
      <c r="O299" s="133">
        <v>0</v>
      </c>
      <c r="P299" s="133">
        <v>0</v>
      </c>
      <c r="Q299" s="133">
        <v>0</v>
      </c>
      <c r="R299" s="133">
        <v>0</v>
      </c>
      <c r="S299" s="132">
        <v>470</v>
      </c>
      <c r="T299" s="132">
        <v>2679000</v>
      </c>
      <c r="U299" s="133">
        <v>0</v>
      </c>
      <c r="V299" s="133">
        <v>0</v>
      </c>
      <c r="W299" s="133">
        <v>0</v>
      </c>
      <c r="X299" s="134">
        <v>0</v>
      </c>
      <c r="Y299" s="133">
        <v>0</v>
      </c>
      <c r="Z299" s="133">
        <v>0</v>
      </c>
      <c r="AA299" s="133">
        <v>0</v>
      </c>
      <c r="AB299" s="64"/>
      <c r="AC299" s="94"/>
    </row>
    <row r="300" spans="1:29" s="63" customFormat="1" ht="75" x14ac:dyDescent="0.3">
      <c r="A300" s="150">
        <v>277</v>
      </c>
      <c r="B300" s="62">
        <v>12</v>
      </c>
      <c r="C300" s="111" t="s">
        <v>36</v>
      </c>
      <c r="D300" s="112">
        <v>48401009</v>
      </c>
      <c r="E300" s="111" t="s">
        <v>450</v>
      </c>
      <c r="F300" s="144">
        <v>2155744.5</v>
      </c>
      <c r="G300" s="132">
        <v>2155744.5</v>
      </c>
      <c r="H300" s="133">
        <v>0</v>
      </c>
      <c r="I300" s="133">
        <v>0</v>
      </c>
      <c r="J300" s="133">
        <v>0</v>
      </c>
      <c r="K300" s="133">
        <v>0</v>
      </c>
      <c r="L300" s="133">
        <v>0</v>
      </c>
      <c r="M300" s="183">
        <v>0</v>
      </c>
      <c r="N300" s="133">
        <v>0</v>
      </c>
      <c r="O300" s="133">
        <v>0</v>
      </c>
      <c r="P300" s="133">
        <v>0</v>
      </c>
      <c r="Q300" s="133">
        <v>0</v>
      </c>
      <c r="R300" s="133">
        <v>0</v>
      </c>
      <c r="S300" s="133">
        <v>0</v>
      </c>
      <c r="T300" s="133">
        <v>0</v>
      </c>
      <c r="U300" s="133">
        <v>0</v>
      </c>
      <c r="V300" s="133">
        <v>0</v>
      </c>
      <c r="W300" s="133">
        <v>0</v>
      </c>
      <c r="X300" s="134">
        <v>0</v>
      </c>
      <c r="Y300" s="133">
        <v>0</v>
      </c>
      <c r="Z300" s="133">
        <v>0</v>
      </c>
      <c r="AA300" s="133">
        <v>0</v>
      </c>
      <c r="AB300" s="64"/>
      <c r="AC300" s="94"/>
    </row>
    <row r="301" spans="1:29" s="63" customFormat="1" ht="56.25" x14ac:dyDescent="0.3">
      <c r="A301" s="150">
        <v>278</v>
      </c>
      <c r="B301" s="62">
        <v>13</v>
      </c>
      <c r="C301" s="111" t="s">
        <v>36</v>
      </c>
      <c r="D301" s="112">
        <v>718336835</v>
      </c>
      <c r="E301" s="111" t="s">
        <v>451</v>
      </c>
      <c r="F301" s="144">
        <v>2324460</v>
      </c>
      <c r="G301" s="133">
        <v>0</v>
      </c>
      <c r="H301" s="133">
        <v>0</v>
      </c>
      <c r="I301" s="133">
        <v>0</v>
      </c>
      <c r="J301" s="133">
        <v>0</v>
      </c>
      <c r="K301" s="133">
        <v>0</v>
      </c>
      <c r="L301" s="133">
        <v>0</v>
      </c>
      <c r="M301" s="183">
        <v>0</v>
      </c>
      <c r="N301" s="133">
        <v>0</v>
      </c>
      <c r="O301" s="133">
        <v>0</v>
      </c>
      <c r="P301" s="133">
        <v>0</v>
      </c>
      <c r="Q301" s="133">
        <v>0</v>
      </c>
      <c r="R301" s="133">
        <v>0</v>
      </c>
      <c r="S301" s="132">
        <v>407.8</v>
      </c>
      <c r="T301" s="132">
        <v>2324460</v>
      </c>
      <c r="U301" s="133">
        <v>0</v>
      </c>
      <c r="V301" s="133">
        <v>0</v>
      </c>
      <c r="W301" s="133">
        <v>0</v>
      </c>
      <c r="X301" s="134">
        <v>0</v>
      </c>
      <c r="Y301" s="133">
        <v>0</v>
      </c>
      <c r="Z301" s="133">
        <v>0</v>
      </c>
      <c r="AA301" s="133">
        <v>0</v>
      </c>
      <c r="AB301" s="64"/>
      <c r="AC301" s="94"/>
    </row>
    <row r="302" spans="1:29" s="63" customFormat="1" ht="56.25" x14ac:dyDescent="0.3">
      <c r="A302" s="150">
        <v>279</v>
      </c>
      <c r="B302" s="62">
        <v>14</v>
      </c>
      <c r="C302" s="111" t="s">
        <v>36</v>
      </c>
      <c r="D302" s="112">
        <v>99997654</v>
      </c>
      <c r="E302" s="111" t="s">
        <v>452</v>
      </c>
      <c r="F302" s="144">
        <v>2935500</v>
      </c>
      <c r="G302" s="133">
        <v>0</v>
      </c>
      <c r="H302" s="133">
        <v>0</v>
      </c>
      <c r="I302" s="133">
        <v>0</v>
      </c>
      <c r="J302" s="133">
        <v>0</v>
      </c>
      <c r="K302" s="133">
        <v>0</v>
      </c>
      <c r="L302" s="133">
        <v>0</v>
      </c>
      <c r="M302" s="183">
        <v>0</v>
      </c>
      <c r="N302" s="133">
        <v>0</v>
      </c>
      <c r="O302" s="133">
        <v>0</v>
      </c>
      <c r="P302" s="133">
        <v>0</v>
      </c>
      <c r="Q302" s="133">
        <v>0</v>
      </c>
      <c r="R302" s="133">
        <v>0</v>
      </c>
      <c r="S302" s="132">
        <v>515</v>
      </c>
      <c r="T302" s="132">
        <v>2935500</v>
      </c>
      <c r="U302" s="133">
        <v>0</v>
      </c>
      <c r="V302" s="133">
        <v>0</v>
      </c>
      <c r="W302" s="133">
        <v>0</v>
      </c>
      <c r="X302" s="134">
        <v>0</v>
      </c>
      <c r="Y302" s="133">
        <v>0</v>
      </c>
      <c r="Z302" s="133">
        <v>0</v>
      </c>
      <c r="AA302" s="133">
        <v>0</v>
      </c>
      <c r="AB302" s="64"/>
      <c r="AC302" s="94"/>
    </row>
    <row r="303" spans="1:29" s="63" customFormat="1" ht="56.25" x14ac:dyDescent="0.3">
      <c r="A303" s="150">
        <v>280</v>
      </c>
      <c r="B303" s="62">
        <v>15</v>
      </c>
      <c r="C303" s="111" t="s">
        <v>36</v>
      </c>
      <c r="D303" s="112">
        <v>737455345</v>
      </c>
      <c r="E303" s="111" t="s">
        <v>453</v>
      </c>
      <c r="F303" s="144">
        <v>6421085</v>
      </c>
      <c r="G303" s="133">
        <v>0</v>
      </c>
      <c r="H303" s="133">
        <v>0</v>
      </c>
      <c r="I303" s="133">
        <v>0</v>
      </c>
      <c r="J303" s="133">
        <v>0</v>
      </c>
      <c r="K303" s="133">
        <v>0</v>
      </c>
      <c r="L303" s="133">
        <v>0</v>
      </c>
      <c r="M303" s="183">
        <v>0</v>
      </c>
      <c r="N303" s="133">
        <v>0</v>
      </c>
      <c r="O303" s="133">
        <v>0</v>
      </c>
      <c r="P303" s="133">
        <v>0</v>
      </c>
      <c r="Q303" s="133">
        <v>0</v>
      </c>
      <c r="R303" s="133">
        <v>0</v>
      </c>
      <c r="S303" s="133">
        <v>0</v>
      </c>
      <c r="T303" s="133">
        <v>0</v>
      </c>
      <c r="U303" s="133">
        <v>0</v>
      </c>
      <c r="V303" s="133">
        <v>0</v>
      </c>
      <c r="W303" s="132">
        <v>1167.47</v>
      </c>
      <c r="X303" s="134">
        <v>0</v>
      </c>
      <c r="Y303" s="132">
        <v>6421085</v>
      </c>
      <c r="Z303" s="133">
        <v>0</v>
      </c>
      <c r="AA303" s="133">
        <v>0</v>
      </c>
      <c r="AB303" s="64"/>
      <c r="AC303" s="94"/>
    </row>
    <row r="304" spans="1:29" s="63" customFormat="1" ht="56.25" x14ac:dyDescent="0.3">
      <c r="A304" s="150">
        <v>281</v>
      </c>
      <c r="B304" s="62">
        <v>16</v>
      </c>
      <c r="C304" s="111" t="s">
        <v>36</v>
      </c>
      <c r="D304" s="112">
        <v>740963716</v>
      </c>
      <c r="E304" s="111" t="s">
        <v>454</v>
      </c>
      <c r="F304" s="144">
        <v>26886453.199999999</v>
      </c>
      <c r="G304" s="132">
        <v>4513978.2</v>
      </c>
      <c r="H304" s="132">
        <v>6364560</v>
      </c>
      <c r="I304" s="133">
        <v>0</v>
      </c>
      <c r="J304" s="133">
        <v>0</v>
      </c>
      <c r="K304" s="133">
        <v>0</v>
      </c>
      <c r="L304" s="133">
        <v>0</v>
      </c>
      <c r="M304" s="183">
        <v>0</v>
      </c>
      <c r="N304" s="133">
        <v>0</v>
      </c>
      <c r="O304" s="133">
        <v>0</v>
      </c>
      <c r="P304" s="133">
        <v>0</v>
      </c>
      <c r="Q304" s="133">
        <v>0</v>
      </c>
      <c r="R304" s="133">
        <v>0</v>
      </c>
      <c r="S304" s="133">
        <v>0</v>
      </c>
      <c r="T304" s="133">
        <v>0</v>
      </c>
      <c r="U304" s="133">
        <v>0</v>
      </c>
      <c r="V304" s="133">
        <v>0</v>
      </c>
      <c r="W304" s="132">
        <v>2910.53</v>
      </c>
      <c r="X304" s="134">
        <v>0</v>
      </c>
      <c r="Y304" s="132">
        <v>16007915</v>
      </c>
      <c r="Z304" s="133">
        <v>0</v>
      </c>
      <c r="AA304" s="133">
        <v>0</v>
      </c>
      <c r="AB304" s="64"/>
      <c r="AC304" s="94"/>
    </row>
    <row r="305" spans="1:29" s="63" customFormat="1" ht="75" x14ac:dyDescent="0.3">
      <c r="A305" s="150">
        <v>282</v>
      </c>
      <c r="B305" s="62">
        <v>17</v>
      </c>
      <c r="C305" s="111" t="s">
        <v>36</v>
      </c>
      <c r="D305" s="112">
        <v>743077906</v>
      </c>
      <c r="E305" s="111" t="s">
        <v>455</v>
      </c>
      <c r="F305" s="144">
        <v>25104525.300000001</v>
      </c>
      <c r="G305" s="132">
        <v>1723945.3</v>
      </c>
      <c r="H305" s="132">
        <v>5475840</v>
      </c>
      <c r="I305" s="133">
        <v>0</v>
      </c>
      <c r="J305" s="133">
        <v>0</v>
      </c>
      <c r="K305" s="132">
        <v>3419720</v>
      </c>
      <c r="L305" s="133">
        <v>0</v>
      </c>
      <c r="M305" s="183">
        <v>0</v>
      </c>
      <c r="N305" s="133">
        <v>0</v>
      </c>
      <c r="O305" s="133">
        <v>0</v>
      </c>
      <c r="P305" s="133">
        <v>0</v>
      </c>
      <c r="Q305" s="133">
        <v>0</v>
      </c>
      <c r="R305" s="133">
        <v>0</v>
      </c>
      <c r="S305" s="133">
        <v>0</v>
      </c>
      <c r="T305" s="133">
        <v>0</v>
      </c>
      <c r="U305" s="133">
        <v>0</v>
      </c>
      <c r="V305" s="133">
        <v>0</v>
      </c>
      <c r="W305" s="132">
        <v>2633.64</v>
      </c>
      <c r="X305" s="134">
        <v>0</v>
      </c>
      <c r="Y305" s="132">
        <v>14485020</v>
      </c>
      <c r="Z305" s="133">
        <v>0</v>
      </c>
      <c r="AA305" s="133">
        <v>0</v>
      </c>
      <c r="AB305" s="64"/>
      <c r="AC305" s="94"/>
    </row>
    <row r="306" spans="1:29" s="63" customFormat="1" ht="75" x14ac:dyDescent="0.3">
      <c r="A306" s="150">
        <v>283</v>
      </c>
      <c r="B306" s="62">
        <v>18</v>
      </c>
      <c r="C306" s="111" t="s">
        <v>36</v>
      </c>
      <c r="D306" s="112">
        <v>739028260</v>
      </c>
      <c r="E306" s="111" t="s">
        <v>456</v>
      </c>
      <c r="F306" s="144">
        <v>14068120</v>
      </c>
      <c r="G306" s="133">
        <v>0</v>
      </c>
      <c r="H306" s="133">
        <v>0</v>
      </c>
      <c r="I306" s="133">
        <v>0</v>
      </c>
      <c r="J306" s="133">
        <v>0</v>
      </c>
      <c r="K306" s="133">
        <v>0</v>
      </c>
      <c r="L306" s="133">
        <v>0</v>
      </c>
      <c r="M306" s="183">
        <v>0</v>
      </c>
      <c r="N306" s="133">
        <v>0</v>
      </c>
      <c r="O306" s="133">
        <v>0</v>
      </c>
      <c r="P306" s="133">
        <v>0</v>
      </c>
      <c r="Q306" s="133">
        <v>0</v>
      </c>
      <c r="R306" s="133">
        <v>0</v>
      </c>
      <c r="S306" s="132">
        <v>952.6</v>
      </c>
      <c r="T306" s="132">
        <v>5429820</v>
      </c>
      <c r="U306" s="133">
        <v>0</v>
      </c>
      <c r="V306" s="133">
        <v>0</v>
      </c>
      <c r="W306" s="132">
        <v>1570.6</v>
      </c>
      <c r="X306" s="134">
        <v>0</v>
      </c>
      <c r="Y306" s="132">
        <v>8638300</v>
      </c>
      <c r="Z306" s="133">
        <v>0</v>
      </c>
      <c r="AA306" s="133">
        <v>0</v>
      </c>
      <c r="AB306" s="64"/>
      <c r="AC306" s="94"/>
    </row>
    <row r="307" spans="1:29" s="63" customFormat="1" ht="56.25" x14ac:dyDescent="0.3">
      <c r="A307" s="150">
        <v>284</v>
      </c>
      <c r="B307" s="62">
        <v>19</v>
      </c>
      <c r="C307" s="111" t="s">
        <v>36</v>
      </c>
      <c r="D307" s="112">
        <v>718378719</v>
      </c>
      <c r="E307" s="111" t="s">
        <v>457</v>
      </c>
      <c r="F307" s="144">
        <v>5496860.7000000002</v>
      </c>
      <c r="G307" s="132">
        <v>2190860.7000000002</v>
      </c>
      <c r="H307" s="133">
        <v>0</v>
      </c>
      <c r="I307" s="133">
        <v>0</v>
      </c>
      <c r="J307" s="133">
        <v>0</v>
      </c>
      <c r="K307" s="133">
        <v>0</v>
      </c>
      <c r="L307" s="133">
        <v>0</v>
      </c>
      <c r="M307" s="183">
        <v>0</v>
      </c>
      <c r="N307" s="133">
        <v>0</v>
      </c>
      <c r="O307" s="133">
        <v>0</v>
      </c>
      <c r="P307" s="133">
        <v>0</v>
      </c>
      <c r="Q307" s="133">
        <v>0</v>
      </c>
      <c r="R307" s="133">
        <v>0</v>
      </c>
      <c r="S307" s="132">
        <v>580</v>
      </c>
      <c r="T307" s="132">
        <v>3306000</v>
      </c>
      <c r="U307" s="133">
        <v>0</v>
      </c>
      <c r="V307" s="133">
        <v>0</v>
      </c>
      <c r="W307" s="133">
        <v>0</v>
      </c>
      <c r="X307" s="134">
        <v>0</v>
      </c>
      <c r="Y307" s="133">
        <v>0</v>
      </c>
      <c r="Z307" s="133">
        <v>0</v>
      </c>
      <c r="AA307" s="133">
        <v>0</v>
      </c>
      <c r="AB307" s="64"/>
      <c r="AC307" s="94"/>
    </row>
    <row r="308" spans="1:29" s="63" customFormat="1" ht="56.25" x14ac:dyDescent="0.3">
      <c r="A308" s="150">
        <v>285</v>
      </c>
      <c r="B308" s="62">
        <v>20</v>
      </c>
      <c r="C308" s="111" t="s">
        <v>36</v>
      </c>
      <c r="D308" s="112">
        <v>718340611</v>
      </c>
      <c r="E308" s="111" t="s">
        <v>458</v>
      </c>
      <c r="F308" s="144">
        <v>24402890</v>
      </c>
      <c r="G308" s="133">
        <v>0</v>
      </c>
      <c r="H308" s="133">
        <v>0</v>
      </c>
      <c r="I308" s="133">
        <v>0</v>
      </c>
      <c r="J308" s="133">
        <v>0</v>
      </c>
      <c r="K308" s="133">
        <v>0</v>
      </c>
      <c r="L308" s="133">
        <v>0</v>
      </c>
      <c r="M308" s="183">
        <v>0</v>
      </c>
      <c r="N308" s="133">
        <v>0</v>
      </c>
      <c r="O308" s="133">
        <v>0</v>
      </c>
      <c r="P308" s="133">
        <v>0</v>
      </c>
      <c r="Q308" s="133">
        <v>0</v>
      </c>
      <c r="R308" s="133">
        <v>0</v>
      </c>
      <c r="S308" s="132">
        <v>1510</v>
      </c>
      <c r="T308" s="132">
        <v>8607000</v>
      </c>
      <c r="U308" s="133">
        <v>0</v>
      </c>
      <c r="V308" s="133">
        <v>0</v>
      </c>
      <c r="W308" s="132">
        <v>2871.98</v>
      </c>
      <c r="X308" s="134">
        <v>0</v>
      </c>
      <c r="Y308" s="132">
        <v>15795890</v>
      </c>
      <c r="Z308" s="133">
        <v>0</v>
      </c>
      <c r="AA308" s="133">
        <v>0</v>
      </c>
      <c r="AB308" s="64"/>
      <c r="AC308" s="94"/>
    </row>
    <row r="309" spans="1:29" s="63" customFormat="1" ht="56.25" x14ac:dyDescent="0.3">
      <c r="A309" s="150">
        <v>286</v>
      </c>
      <c r="B309" s="62">
        <v>21</v>
      </c>
      <c r="C309" s="111" t="s">
        <v>36</v>
      </c>
      <c r="D309" s="112">
        <v>740963609</v>
      </c>
      <c r="E309" s="111" t="s">
        <v>459</v>
      </c>
      <c r="F309" s="144">
        <v>18619808</v>
      </c>
      <c r="G309" s="133">
        <v>0</v>
      </c>
      <c r="H309" s="133">
        <v>0</v>
      </c>
      <c r="I309" s="133">
        <v>0</v>
      </c>
      <c r="J309" s="133">
        <v>0</v>
      </c>
      <c r="K309" s="133">
        <v>0</v>
      </c>
      <c r="L309" s="133">
        <v>0</v>
      </c>
      <c r="M309" s="183">
        <v>0</v>
      </c>
      <c r="N309" s="133">
        <v>0</v>
      </c>
      <c r="O309" s="133">
        <v>0</v>
      </c>
      <c r="P309" s="133">
        <v>0</v>
      </c>
      <c r="Q309" s="133">
        <v>0</v>
      </c>
      <c r="R309" s="133">
        <v>0</v>
      </c>
      <c r="S309" s="132">
        <v>690.24</v>
      </c>
      <c r="T309" s="132">
        <v>3934368</v>
      </c>
      <c r="U309" s="133">
        <v>0</v>
      </c>
      <c r="V309" s="133">
        <v>0</v>
      </c>
      <c r="W309" s="132">
        <v>2670.08</v>
      </c>
      <c r="X309" s="134">
        <v>0</v>
      </c>
      <c r="Y309" s="132">
        <v>14685440</v>
      </c>
      <c r="Z309" s="133">
        <v>0</v>
      </c>
      <c r="AA309" s="133">
        <v>0</v>
      </c>
      <c r="AB309" s="64"/>
      <c r="AC309" s="94"/>
    </row>
    <row r="310" spans="1:29" s="63" customFormat="1" ht="56.25" x14ac:dyDescent="0.3">
      <c r="A310" s="150">
        <v>287</v>
      </c>
      <c r="B310" s="62">
        <v>22</v>
      </c>
      <c r="C310" s="111" t="s">
        <v>36</v>
      </c>
      <c r="D310" s="112">
        <v>718359719</v>
      </c>
      <c r="E310" s="111" t="s">
        <v>460</v>
      </c>
      <c r="F310" s="144">
        <v>10942752.199999999</v>
      </c>
      <c r="G310" s="132">
        <v>2078432.2</v>
      </c>
      <c r="H310" s="133">
        <v>0</v>
      </c>
      <c r="I310" s="133">
        <v>0</v>
      </c>
      <c r="J310" s="133">
        <v>0</v>
      </c>
      <c r="K310" s="133">
        <v>0</v>
      </c>
      <c r="L310" s="133">
        <v>0</v>
      </c>
      <c r="M310" s="183">
        <v>0</v>
      </c>
      <c r="N310" s="133">
        <v>0</v>
      </c>
      <c r="O310" s="133">
        <v>0</v>
      </c>
      <c r="P310" s="133">
        <v>0</v>
      </c>
      <c r="Q310" s="133">
        <v>0</v>
      </c>
      <c r="R310" s="133">
        <v>0</v>
      </c>
      <c r="S310" s="132">
        <v>360</v>
      </c>
      <c r="T310" s="132">
        <v>1714320</v>
      </c>
      <c r="U310" s="133">
        <v>0</v>
      </c>
      <c r="V310" s="133">
        <v>0</v>
      </c>
      <c r="W310" s="132">
        <v>1300</v>
      </c>
      <c r="X310" s="134">
        <v>0</v>
      </c>
      <c r="Y310" s="132">
        <v>7150000</v>
      </c>
      <c r="Z310" s="133">
        <v>0</v>
      </c>
      <c r="AA310" s="133">
        <v>0</v>
      </c>
      <c r="AB310" s="64"/>
      <c r="AC310" s="94"/>
    </row>
    <row r="311" spans="1:29" s="63" customFormat="1" ht="56.25" x14ac:dyDescent="0.3">
      <c r="A311" s="150">
        <v>288</v>
      </c>
      <c r="B311" s="62">
        <v>23</v>
      </c>
      <c r="C311" s="111" t="s">
        <v>36</v>
      </c>
      <c r="D311" s="112">
        <v>739725035</v>
      </c>
      <c r="E311" s="111" t="s">
        <v>461</v>
      </c>
      <c r="F311" s="144">
        <v>31004537.600000001</v>
      </c>
      <c r="G311" s="132">
        <v>2934153.6</v>
      </c>
      <c r="H311" s="133">
        <v>0</v>
      </c>
      <c r="I311" s="133">
        <v>0</v>
      </c>
      <c r="J311" s="133">
        <v>0</v>
      </c>
      <c r="K311" s="132">
        <v>5964394</v>
      </c>
      <c r="L311" s="133">
        <v>0</v>
      </c>
      <c r="M311" s="183">
        <v>0</v>
      </c>
      <c r="N311" s="133">
        <v>0</v>
      </c>
      <c r="O311" s="133">
        <v>0</v>
      </c>
      <c r="P311" s="133">
        <v>0</v>
      </c>
      <c r="Q311" s="133">
        <v>0</v>
      </c>
      <c r="R311" s="133">
        <v>0</v>
      </c>
      <c r="S311" s="132">
        <v>1350</v>
      </c>
      <c r="T311" s="132">
        <v>7695000</v>
      </c>
      <c r="U311" s="133">
        <v>0</v>
      </c>
      <c r="V311" s="133">
        <v>0</v>
      </c>
      <c r="W311" s="132">
        <v>2620.1799999999998</v>
      </c>
      <c r="X311" s="134">
        <v>0</v>
      </c>
      <c r="Y311" s="132">
        <v>14410990</v>
      </c>
      <c r="Z311" s="133">
        <v>0</v>
      </c>
      <c r="AA311" s="133">
        <v>0</v>
      </c>
      <c r="AB311" s="64"/>
      <c r="AC311" s="94"/>
    </row>
    <row r="312" spans="1:29" s="63" customFormat="1" ht="75" x14ac:dyDescent="0.3">
      <c r="A312" s="150">
        <v>289</v>
      </c>
      <c r="B312" s="62">
        <v>24</v>
      </c>
      <c r="C312" s="111" t="s">
        <v>36</v>
      </c>
      <c r="D312" s="112">
        <v>739726240</v>
      </c>
      <c r="E312" s="111" t="s">
        <v>462</v>
      </c>
      <c r="F312" s="144">
        <v>23089766</v>
      </c>
      <c r="G312" s="132">
        <v>5995766</v>
      </c>
      <c r="H312" s="133">
        <v>0</v>
      </c>
      <c r="I312" s="133">
        <v>0</v>
      </c>
      <c r="J312" s="133">
        <v>0</v>
      </c>
      <c r="K312" s="133">
        <v>0</v>
      </c>
      <c r="L312" s="133">
        <v>0</v>
      </c>
      <c r="M312" s="183">
        <v>0</v>
      </c>
      <c r="N312" s="133">
        <v>0</v>
      </c>
      <c r="O312" s="133">
        <v>0</v>
      </c>
      <c r="P312" s="133">
        <v>0</v>
      </c>
      <c r="Q312" s="133">
        <v>0</v>
      </c>
      <c r="R312" s="133">
        <v>0</v>
      </c>
      <c r="S312" s="133">
        <v>0</v>
      </c>
      <c r="T312" s="133">
        <v>0</v>
      </c>
      <c r="U312" s="133">
        <v>0</v>
      </c>
      <c r="V312" s="133">
        <v>0</v>
      </c>
      <c r="W312" s="132">
        <v>3108</v>
      </c>
      <c r="X312" s="134">
        <v>0</v>
      </c>
      <c r="Y312" s="132">
        <v>17094000</v>
      </c>
      <c r="Z312" s="133">
        <v>0</v>
      </c>
      <c r="AA312" s="133">
        <v>0</v>
      </c>
      <c r="AB312" s="64"/>
      <c r="AC312" s="94"/>
    </row>
    <row r="313" spans="1:29" s="63" customFormat="1" ht="75" x14ac:dyDescent="0.3">
      <c r="A313" s="150">
        <v>290</v>
      </c>
      <c r="B313" s="62">
        <v>25</v>
      </c>
      <c r="C313" s="111" t="s">
        <v>36</v>
      </c>
      <c r="D313" s="112">
        <v>48400997</v>
      </c>
      <c r="E313" s="111" t="s">
        <v>463</v>
      </c>
      <c r="F313" s="144">
        <v>8696397.6999999993</v>
      </c>
      <c r="G313" s="132">
        <v>883757.7</v>
      </c>
      <c r="H313" s="133">
        <v>0</v>
      </c>
      <c r="I313" s="133">
        <v>0</v>
      </c>
      <c r="J313" s="133">
        <v>0</v>
      </c>
      <c r="K313" s="133">
        <v>0</v>
      </c>
      <c r="L313" s="133">
        <v>0</v>
      </c>
      <c r="M313" s="183">
        <v>0</v>
      </c>
      <c r="N313" s="133">
        <v>0</v>
      </c>
      <c r="O313" s="133">
        <v>0</v>
      </c>
      <c r="P313" s="133">
        <v>0</v>
      </c>
      <c r="Q313" s="133">
        <v>0</v>
      </c>
      <c r="R313" s="133">
        <v>0</v>
      </c>
      <c r="S313" s="133">
        <v>0</v>
      </c>
      <c r="T313" s="133">
        <v>0</v>
      </c>
      <c r="U313" s="133">
        <v>0</v>
      </c>
      <c r="V313" s="133">
        <v>0</v>
      </c>
      <c r="W313" s="132">
        <v>1420.48</v>
      </c>
      <c r="X313" s="134">
        <v>0</v>
      </c>
      <c r="Y313" s="132">
        <v>7812640</v>
      </c>
      <c r="Z313" s="133">
        <v>0</v>
      </c>
      <c r="AA313" s="133">
        <v>0</v>
      </c>
      <c r="AB313" s="64"/>
      <c r="AC313" s="94"/>
    </row>
    <row r="314" spans="1:29" s="63" customFormat="1" ht="56.25" x14ac:dyDescent="0.3">
      <c r="A314" s="150">
        <v>291</v>
      </c>
      <c r="B314" s="62">
        <v>26</v>
      </c>
      <c r="C314" s="111" t="s">
        <v>36</v>
      </c>
      <c r="D314" s="112">
        <v>78918340</v>
      </c>
      <c r="E314" s="111" t="s">
        <v>464</v>
      </c>
      <c r="F314" s="144">
        <v>2178505</v>
      </c>
      <c r="G314" s="132">
        <v>2178505</v>
      </c>
      <c r="H314" s="133">
        <v>0</v>
      </c>
      <c r="I314" s="133">
        <v>0</v>
      </c>
      <c r="J314" s="133">
        <v>0</v>
      </c>
      <c r="K314" s="133">
        <v>0</v>
      </c>
      <c r="L314" s="133">
        <v>0</v>
      </c>
      <c r="M314" s="183">
        <v>0</v>
      </c>
      <c r="N314" s="133">
        <v>0</v>
      </c>
      <c r="O314" s="133">
        <v>0</v>
      </c>
      <c r="P314" s="133">
        <v>0</v>
      </c>
      <c r="Q314" s="133">
        <v>0</v>
      </c>
      <c r="R314" s="133">
        <v>0</v>
      </c>
      <c r="S314" s="133">
        <v>0</v>
      </c>
      <c r="T314" s="133">
        <v>0</v>
      </c>
      <c r="U314" s="133">
        <v>0</v>
      </c>
      <c r="V314" s="133">
        <v>0</v>
      </c>
      <c r="W314" s="133">
        <v>0</v>
      </c>
      <c r="X314" s="134">
        <v>0</v>
      </c>
      <c r="Y314" s="133">
        <v>0</v>
      </c>
      <c r="Z314" s="133">
        <v>0</v>
      </c>
      <c r="AA314" s="133">
        <v>0</v>
      </c>
      <c r="AB314" s="64"/>
      <c r="AC314" s="94"/>
    </row>
    <row r="315" spans="1:29" s="63" customFormat="1" ht="56.25" x14ac:dyDescent="0.3">
      <c r="A315" s="150">
        <v>292</v>
      </c>
      <c r="B315" s="62">
        <v>27</v>
      </c>
      <c r="C315" s="111" t="s">
        <v>36</v>
      </c>
      <c r="D315" s="112">
        <v>738408413</v>
      </c>
      <c r="E315" s="111" t="s">
        <v>465</v>
      </c>
      <c r="F315" s="144">
        <v>19504068.699999999</v>
      </c>
      <c r="G315" s="132">
        <v>3060868.7</v>
      </c>
      <c r="H315" s="132">
        <v>7176000</v>
      </c>
      <c r="I315" s="133">
        <v>0</v>
      </c>
      <c r="J315" s="133">
        <v>0</v>
      </c>
      <c r="K315" s="132">
        <v>4023200</v>
      </c>
      <c r="L315" s="133">
        <v>0</v>
      </c>
      <c r="M315" s="183">
        <v>0</v>
      </c>
      <c r="N315" s="133">
        <v>0</v>
      </c>
      <c r="O315" s="133">
        <v>0</v>
      </c>
      <c r="P315" s="133">
        <v>0</v>
      </c>
      <c r="Q315" s="133">
        <v>0</v>
      </c>
      <c r="R315" s="133">
        <v>0</v>
      </c>
      <c r="S315" s="132">
        <v>920</v>
      </c>
      <c r="T315" s="132">
        <v>5244000</v>
      </c>
      <c r="U315" s="133">
        <v>0</v>
      </c>
      <c r="V315" s="133">
        <v>0</v>
      </c>
      <c r="W315" s="133">
        <v>0</v>
      </c>
      <c r="X315" s="134">
        <v>0</v>
      </c>
      <c r="Y315" s="133">
        <v>0</v>
      </c>
      <c r="Z315" s="133">
        <v>0</v>
      </c>
      <c r="AA315" s="133">
        <v>0</v>
      </c>
      <c r="AB315" s="64"/>
      <c r="AC315" s="94"/>
    </row>
    <row r="316" spans="1:29" s="63" customFormat="1" ht="40.5" customHeight="1" x14ac:dyDescent="0.25">
      <c r="A316" s="226" t="s">
        <v>466</v>
      </c>
      <c r="B316" s="227"/>
      <c r="C316" s="227"/>
      <c r="D316" s="227"/>
      <c r="E316" s="228"/>
      <c r="F316" s="144">
        <v>508511687.19999999</v>
      </c>
      <c r="G316" s="132">
        <v>41953454.200000003</v>
      </c>
      <c r="H316" s="132">
        <v>132215040</v>
      </c>
      <c r="I316" s="133">
        <v>0</v>
      </c>
      <c r="J316" s="132">
        <v>19639410</v>
      </c>
      <c r="K316" s="132">
        <v>41569714</v>
      </c>
      <c r="L316" s="132">
        <v>28608935</v>
      </c>
      <c r="M316" s="183">
        <v>38</v>
      </c>
      <c r="N316" s="133">
        <v>109428834</v>
      </c>
      <c r="O316" s="133">
        <v>0</v>
      </c>
      <c r="P316" s="133">
        <v>0</v>
      </c>
      <c r="Q316" s="133">
        <v>0</v>
      </c>
      <c r="R316" s="133">
        <v>0</v>
      </c>
      <c r="S316" s="132">
        <v>14923</v>
      </c>
      <c r="T316" s="132">
        <v>85061100</v>
      </c>
      <c r="U316" s="133">
        <v>0</v>
      </c>
      <c r="V316" s="133">
        <v>0</v>
      </c>
      <c r="W316" s="132">
        <v>9110.7999999999993</v>
      </c>
      <c r="X316" s="134">
        <v>0</v>
      </c>
      <c r="Y316" s="132">
        <v>50035200</v>
      </c>
      <c r="Z316" s="133">
        <v>0</v>
      </c>
      <c r="AA316" s="133">
        <v>0</v>
      </c>
      <c r="AB316" s="64"/>
      <c r="AC316" s="94"/>
    </row>
    <row r="317" spans="1:29" s="63" customFormat="1" ht="56.25" x14ac:dyDescent="0.3">
      <c r="A317" s="150">
        <v>293</v>
      </c>
      <c r="B317" s="62">
        <v>1</v>
      </c>
      <c r="C317" s="111" t="s">
        <v>37</v>
      </c>
      <c r="D317" s="112">
        <v>99996016</v>
      </c>
      <c r="E317" s="111" t="s">
        <v>467</v>
      </c>
      <c r="F317" s="144">
        <v>2736000</v>
      </c>
      <c r="G317" s="133">
        <v>0</v>
      </c>
      <c r="H317" s="133">
        <v>0</v>
      </c>
      <c r="I317" s="133">
        <v>0</v>
      </c>
      <c r="J317" s="133">
        <v>0</v>
      </c>
      <c r="K317" s="133">
        <v>0</v>
      </c>
      <c r="L317" s="133">
        <v>0</v>
      </c>
      <c r="M317" s="183">
        <v>0</v>
      </c>
      <c r="N317" s="133">
        <v>0</v>
      </c>
      <c r="O317" s="133">
        <v>0</v>
      </c>
      <c r="P317" s="133">
        <v>0</v>
      </c>
      <c r="Q317" s="133">
        <v>0</v>
      </c>
      <c r="R317" s="133">
        <v>0</v>
      </c>
      <c r="S317" s="132">
        <v>480</v>
      </c>
      <c r="T317" s="132">
        <v>2736000</v>
      </c>
      <c r="U317" s="133">
        <v>0</v>
      </c>
      <c r="V317" s="133">
        <v>0</v>
      </c>
      <c r="W317" s="133">
        <v>0</v>
      </c>
      <c r="X317" s="134">
        <v>0</v>
      </c>
      <c r="Y317" s="133">
        <v>0</v>
      </c>
      <c r="Z317" s="133">
        <v>0</v>
      </c>
      <c r="AA317" s="133">
        <v>0</v>
      </c>
      <c r="AB317" s="64"/>
      <c r="AC317" s="94"/>
    </row>
    <row r="318" spans="1:29" s="63" customFormat="1" ht="56.25" x14ac:dyDescent="0.3">
      <c r="A318" s="150">
        <v>294</v>
      </c>
      <c r="B318" s="62">
        <v>2</v>
      </c>
      <c r="C318" s="111" t="s">
        <v>37</v>
      </c>
      <c r="D318" s="112">
        <v>747365371</v>
      </c>
      <c r="E318" s="111" t="s">
        <v>468</v>
      </c>
      <c r="F318" s="144">
        <v>2475000</v>
      </c>
      <c r="G318" s="133">
        <v>0</v>
      </c>
      <c r="H318" s="133">
        <v>0</v>
      </c>
      <c r="I318" s="133">
        <v>0</v>
      </c>
      <c r="J318" s="133">
        <v>0</v>
      </c>
      <c r="K318" s="133">
        <v>0</v>
      </c>
      <c r="L318" s="133">
        <v>0</v>
      </c>
      <c r="M318" s="183">
        <v>0</v>
      </c>
      <c r="N318" s="133">
        <v>0</v>
      </c>
      <c r="O318" s="133">
        <v>0</v>
      </c>
      <c r="P318" s="133">
        <v>0</v>
      </c>
      <c r="Q318" s="133">
        <v>0</v>
      </c>
      <c r="R318" s="133">
        <v>0</v>
      </c>
      <c r="S318" s="133">
        <v>0</v>
      </c>
      <c r="T318" s="133">
        <v>0</v>
      </c>
      <c r="U318" s="133">
        <v>0</v>
      </c>
      <c r="V318" s="133">
        <v>0</v>
      </c>
      <c r="W318" s="132">
        <v>450</v>
      </c>
      <c r="X318" s="134">
        <v>0</v>
      </c>
      <c r="Y318" s="132">
        <v>2475000</v>
      </c>
      <c r="Z318" s="133">
        <v>0</v>
      </c>
      <c r="AA318" s="133">
        <v>0</v>
      </c>
      <c r="AB318" s="64"/>
      <c r="AC318" s="94"/>
    </row>
    <row r="319" spans="1:29" s="63" customFormat="1" ht="56.25" x14ac:dyDescent="0.3">
      <c r="A319" s="150">
        <v>295</v>
      </c>
      <c r="B319" s="62">
        <v>3</v>
      </c>
      <c r="C319" s="111" t="s">
        <v>37</v>
      </c>
      <c r="D319" s="112">
        <v>746917121</v>
      </c>
      <c r="E319" s="111" t="s">
        <v>469</v>
      </c>
      <c r="F319" s="144">
        <v>2964000</v>
      </c>
      <c r="G319" s="133">
        <v>0</v>
      </c>
      <c r="H319" s="133">
        <v>0</v>
      </c>
      <c r="I319" s="133">
        <v>0</v>
      </c>
      <c r="J319" s="133">
        <v>0</v>
      </c>
      <c r="K319" s="133">
        <v>0</v>
      </c>
      <c r="L319" s="133">
        <v>0</v>
      </c>
      <c r="M319" s="183">
        <v>0</v>
      </c>
      <c r="N319" s="133">
        <v>0</v>
      </c>
      <c r="O319" s="133">
        <v>0</v>
      </c>
      <c r="P319" s="133">
        <v>0</v>
      </c>
      <c r="Q319" s="133">
        <v>0</v>
      </c>
      <c r="R319" s="133">
        <v>0</v>
      </c>
      <c r="S319" s="132">
        <v>520</v>
      </c>
      <c r="T319" s="132">
        <v>2964000</v>
      </c>
      <c r="U319" s="133">
        <v>0</v>
      </c>
      <c r="V319" s="133">
        <v>0</v>
      </c>
      <c r="W319" s="133">
        <v>0</v>
      </c>
      <c r="X319" s="134">
        <v>0</v>
      </c>
      <c r="Y319" s="133">
        <v>0</v>
      </c>
      <c r="Z319" s="133">
        <v>0</v>
      </c>
      <c r="AA319" s="133">
        <v>0</v>
      </c>
      <c r="AB319" s="64"/>
      <c r="AC319" s="94"/>
    </row>
    <row r="320" spans="1:29" s="63" customFormat="1" ht="56.25" x14ac:dyDescent="0.3">
      <c r="A320" s="150">
        <v>296</v>
      </c>
      <c r="B320" s="62">
        <v>4</v>
      </c>
      <c r="C320" s="111" t="s">
        <v>37</v>
      </c>
      <c r="D320" s="112">
        <v>99999748</v>
      </c>
      <c r="E320" s="111" t="s">
        <v>470</v>
      </c>
      <c r="F320" s="144">
        <v>1975938.5</v>
      </c>
      <c r="G320" s="132">
        <v>191838.5</v>
      </c>
      <c r="H320" s="133">
        <v>0</v>
      </c>
      <c r="I320" s="133">
        <v>0</v>
      </c>
      <c r="J320" s="133">
        <v>0</v>
      </c>
      <c r="K320" s="133">
        <v>0</v>
      </c>
      <c r="L320" s="133">
        <v>0</v>
      </c>
      <c r="M320" s="183">
        <v>0</v>
      </c>
      <c r="N320" s="133">
        <v>0</v>
      </c>
      <c r="O320" s="133">
        <v>0</v>
      </c>
      <c r="P320" s="133">
        <v>0</v>
      </c>
      <c r="Q320" s="133">
        <v>0</v>
      </c>
      <c r="R320" s="133">
        <v>0</v>
      </c>
      <c r="S320" s="132">
        <v>313</v>
      </c>
      <c r="T320" s="132">
        <v>1784100</v>
      </c>
      <c r="U320" s="133">
        <v>0</v>
      </c>
      <c r="V320" s="133">
        <v>0</v>
      </c>
      <c r="W320" s="133">
        <v>0</v>
      </c>
      <c r="X320" s="134">
        <v>0</v>
      </c>
      <c r="Y320" s="133">
        <v>0</v>
      </c>
      <c r="Z320" s="133">
        <v>0</v>
      </c>
      <c r="AA320" s="133">
        <v>0</v>
      </c>
      <c r="AB320" s="64"/>
      <c r="AC320" s="94"/>
    </row>
    <row r="321" spans="1:29" s="63" customFormat="1" ht="56.25" x14ac:dyDescent="0.3">
      <c r="A321" s="150">
        <v>297</v>
      </c>
      <c r="B321" s="62">
        <v>5</v>
      </c>
      <c r="C321" s="111" t="s">
        <v>37</v>
      </c>
      <c r="D321" s="112">
        <v>99999699</v>
      </c>
      <c r="E321" s="111" t="s">
        <v>471</v>
      </c>
      <c r="F321" s="144">
        <v>1025800</v>
      </c>
      <c r="G321" s="133">
        <v>0</v>
      </c>
      <c r="H321" s="133">
        <v>0</v>
      </c>
      <c r="I321" s="133">
        <v>0</v>
      </c>
      <c r="J321" s="133">
        <v>0</v>
      </c>
      <c r="K321" s="133">
        <v>0</v>
      </c>
      <c r="L321" s="133">
        <v>0</v>
      </c>
      <c r="M321" s="183">
        <v>0</v>
      </c>
      <c r="N321" s="133">
        <v>0</v>
      </c>
      <c r="O321" s="133">
        <v>0</v>
      </c>
      <c r="P321" s="133">
        <v>0</v>
      </c>
      <c r="Q321" s="133">
        <v>0</v>
      </c>
      <c r="R321" s="133">
        <v>0</v>
      </c>
      <c r="S321" s="133">
        <v>0</v>
      </c>
      <c r="T321" s="133">
        <v>0</v>
      </c>
      <c r="U321" s="133">
        <v>0</v>
      </c>
      <c r="V321" s="133">
        <v>0</v>
      </c>
      <c r="W321" s="132">
        <v>200</v>
      </c>
      <c r="X321" s="134">
        <v>0</v>
      </c>
      <c r="Y321" s="132">
        <v>1025800</v>
      </c>
      <c r="Z321" s="133">
        <v>0</v>
      </c>
      <c r="AA321" s="133">
        <v>0</v>
      </c>
      <c r="AB321" s="64"/>
      <c r="AC321" s="94"/>
    </row>
    <row r="322" spans="1:29" s="63" customFormat="1" ht="56.25" x14ac:dyDescent="0.3">
      <c r="A322" s="150">
        <v>298</v>
      </c>
      <c r="B322" s="62">
        <v>6</v>
      </c>
      <c r="C322" s="111" t="s">
        <v>37</v>
      </c>
      <c r="D322" s="112">
        <v>743164892</v>
      </c>
      <c r="E322" s="111" t="s">
        <v>472</v>
      </c>
      <c r="F322" s="144">
        <v>2920500</v>
      </c>
      <c r="G322" s="133">
        <v>0</v>
      </c>
      <c r="H322" s="133">
        <v>0</v>
      </c>
      <c r="I322" s="133">
        <v>0</v>
      </c>
      <c r="J322" s="133">
        <v>0</v>
      </c>
      <c r="K322" s="133">
        <v>0</v>
      </c>
      <c r="L322" s="133">
        <v>0</v>
      </c>
      <c r="M322" s="183">
        <v>0</v>
      </c>
      <c r="N322" s="133">
        <v>0</v>
      </c>
      <c r="O322" s="133">
        <v>0</v>
      </c>
      <c r="P322" s="133">
        <v>0</v>
      </c>
      <c r="Q322" s="133">
        <v>0</v>
      </c>
      <c r="R322" s="133">
        <v>0</v>
      </c>
      <c r="S322" s="133">
        <v>0</v>
      </c>
      <c r="T322" s="133">
        <v>0</v>
      </c>
      <c r="U322" s="133">
        <v>0</v>
      </c>
      <c r="V322" s="133">
        <v>0</v>
      </c>
      <c r="W322" s="132">
        <v>531</v>
      </c>
      <c r="X322" s="134">
        <v>0</v>
      </c>
      <c r="Y322" s="132">
        <v>2920500</v>
      </c>
      <c r="Z322" s="133">
        <v>0</v>
      </c>
      <c r="AA322" s="133">
        <v>0</v>
      </c>
      <c r="AB322" s="64"/>
      <c r="AC322" s="94"/>
    </row>
    <row r="323" spans="1:29" s="63" customFormat="1" ht="56.25" x14ac:dyDescent="0.3">
      <c r="A323" s="150">
        <v>299</v>
      </c>
      <c r="B323" s="62">
        <v>7</v>
      </c>
      <c r="C323" s="111" t="s">
        <v>37</v>
      </c>
      <c r="D323" s="112">
        <v>746590131</v>
      </c>
      <c r="E323" s="111" t="s">
        <v>473</v>
      </c>
      <c r="F323" s="144">
        <v>2553600</v>
      </c>
      <c r="G323" s="133">
        <v>0</v>
      </c>
      <c r="H323" s="133">
        <v>0</v>
      </c>
      <c r="I323" s="133">
        <v>0</v>
      </c>
      <c r="J323" s="133">
        <v>0</v>
      </c>
      <c r="K323" s="133">
        <v>0</v>
      </c>
      <c r="L323" s="133">
        <v>0</v>
      </c>
      <c r="M323" s="183">
        <v>0</v>
      </c>
      <c r="N323" s="133">
        <v>0</v>
      </c>
      <c r="O323" s="133">
        <v>0</v>
      </c>
      <c r="P323" s="133">
        <v>0</v>
      </c>
      <c r="Q323" s="133">
        <v>0</v>
      </c>
      <c r="R323" s="133">
        <v>0</v>
      </c>
      <c r="S323" s="132">
        <v>448</v>
      </c>
      <c r="T323" s="132">
        <v>2553600</v>
      </c>
      <c r="U323" s="133">
        <v>0</v>
      </c>
      <c r="V323" s="133">
        <v>0</v>
      </c>
      <c r="W323" s="133">
        <v>0</v>
      </c>
      <c r="X323" s="134">
        <v>0</v>
      </c>
      <c r="Y323" s="133">
        <v>0</v>
      </c>
      <c r="Z323" s="133">
        <v>0</v>
      </c>
      <c r="AA323" s="133">
        <v>0</v>
      </c>
      <c r="AB323" s="64"/>
      <c r="AC323" s="94"/>
    </row>
    <row r="324" spans="1:29" s="63" customFormat="1" ht="56.25" x14ac:dyDescent="0.3">
      <c r="A324" s="150">
        <v>300</v>
      </c>
      <c r="B324" s="62">
        <v>8</v>
      </c>
      <c r="C324" s="111" t="s">
        <v>37</v>
      </c>
      <c r="D324" s="112">
        <v>746584403</v>
      </c>
      <c r="E324" s="111" t="s">
        <v>474</v>
      </c>
      <c r="F324" s="144">
        <v>2525157.7999999998</v>
      </c>
      <c r="G324" s="132">
        <v>342057.8</v>
      </c>
      <c r="H324" s="133">
        <v>0</v>
      </c>
      <c r="I324" s="133">
        <v>0</v>
      </c>
      <c r="J324" s="133">
        <v>0</v>
      </c>
      <c r="K324" s="133">
        <v>0</v>
      </c>
      <c r="L324" s="133">
        <v>0</v>
      </c>
      <c r="M324" s="183">
        <v>0</v>
      </c>
      <c r="N324" s="133">
        <v>0</v>
      </c>
      <c r="O324" s="133">
        <v>0</v>
      </c>
      <c r="P324" s="133">
        <v>0</v>
      </c>
      <c r="Q324" s="133">
        <v>0</v>
      </c>
      <c r="R324" s="133">
        <v>0</v>
      </c>
      <c r="S324" s="132">
        <v>383</v>
      </c>
      <c r="T324" s="132">
        <v>2183100</v>
      </c>
      <c r="U324" s="133">
        <v>0</v>
      </c>
      <c r="V324" s="133">
        <v>0</v>
      </c>
      <c r="W324" s="133">
        <v>0</v>
      </c>
      <c r="X324" s="134">
        <v>0</v>
      </c>
      <c r="Y324" s="133">
        <v>0</v>
      </c>
      <c r="Z324" s="133">
        <v>0</v>
      </c>
      <c r="AA324" s="133">
        <v>0</v>
      </c>
      <c r="AB324" s="64"/>
      <c r="AC324" s="94"/>
    </row>
    <row r="325" spans="1:29" s="63" customFormat="1" ht="56.25" x14ac:dyDescent="0.3">
      <c r="A325" s="150">
        <v>301</v>
      </c>
      <c r="B325" s="62">
        <v>9</v>
      </c>
      <c r="C325" s="111" t="s">
        <v>37</v>
      </c>
      <c r="D325" s="112">
        <v>99995215</v>
      </c>
      <c r="E325" s="111" t="s">
        <v>475</v>
      </c>
      <c r="F325" s="144">
        <v>3256800</v>
      </c>
      <c r="G325" s="133">
        <v>0</v>
      </c>
      <c r="H325" s="132">
        <v>3256800</v>
      </c>
      <c r="I325" s="133">
        <v>0</v>
      </c>
      <c r="J325" s="133">
        <v>0</v>
      </c>
      <c r="K325" s="133">
        <v>0</v>
      </c>
      <c r="L325" s="133">
        <v>0</v>
      </c>
      <c r="M325" s="183">
        <v>0</v>
      </c>
      <c r="N325" s="133">
        <v>0</v>
      </c>
      <c r="O325" s="133">
        <v>0</v>
      </c>
      <c r="P325" s="133">
        <v>0</v>
      </c>
      <c r="Q325" s="133">
        <v>0</v>
      </c>
      <c r="R325" s="133">
        <v>0</v>
      </c>
      <c r="S325" s="133">
        <v>0</v>
      </c>
      <c r="T325" s="133">
        <v>0</v>
      </c>
      <c r="U325" s="133">
        <v>0</v>
      </c>
      <c r="V325" s="133">
        <v>0</v>
      </c>
      <c r="W325" s="133">
        <v>0</v>
      </c>
      <c r="X325" s="134">
        <v>0</v>
      </c>
      <c r="Y325" s="133">
        <v>0</v>
      </c>
      <c r="Z325" s="133">
        <v>0</v>
      </c>
      <c r="AA325" s="133">
        <v>0</v>
      </c>
      <c r="AB325" s="64"/>
      <c r="AC325" s="94"/>
    </row>
    <row r="326" spans="1:29" s="63" customFormat="1" ht="56.25" x14ac:dyDescent="0.3">
      <c r="A326" s="150">
        <v>302</v>
      </c>
      <c r="B326" s="62">
        <v>10</v>
      </c>
      <c r="C326" s="111" t="s">
        <v>37</v>
      </c>
      <c r="D326" s="112">
        <v>99995734</v>
      </c>
      <c r="E326" s="111" t="s">
        <v>476</v>
      </c>
      <c r="F326" s="144">
        <v>4334390</v>
      </c>
      <c r="G326" s="133">
        <v>0</v>
      </c>
      <c r="H326" s="132">
        <v>3781200</v>
      </c>
      <c r="I326" s="133">
        <v>0</v>
      </c>
      <c r="J326" s="133">
        <v>0</v>
      </c>
      <c r="K326" s="132">
        <v>553190</v>
      </c>
      <c r="L326" s="133">
        <v>0</v>
      </c>
      <c r="M326" s="183">
        <v>0</v>
      </c>
      <c r="N326" s="133">
        <v>0</v>
      </c>
      <c r="O326" s="133">
        <v>0</v>
      </c>
      <c r="P326" s="133">
        <v>0</v>
      </c>
      <c r="Q326" s="133">
        <v>0</v>
      </c>
      <c r="R326" s="133">
        <v>0</v>
      </c>
      <c r="S326" s="133">
        <v>0</v>
      </c>
      <c r="T326" s="133">
        <v>0</v>
      </c>
      <c r="U326" s="133">
        <v>0</v>
      </c>
      <c r="V326" s="133">
        <v>0</v>
      </c>
      <c r="W326" s="133">
        <v>0</v>
      </c>
      <c r="X326" s="134">
        <v>0</v>
      </c>
      <c r="Y326" s="133">
        <v>0</v>
      </c>
      <c r="Z326" s="133">
        <v>0</v>
      </c>
      <c r="AA326" s="133">
        <v>0</v>
      </c>
      <c r="AB326" s="64"/>
      <c r="AC326" s="94"/>
    </row>
    <row r="327" spans="1:29" s="63" customFormat="1" ht="56.25" x14ac:dyDescent="0.3">
      <c r="A327" s="150">
        <v>303</v>
      </c>
      <c r="B327" s="62">
        <v>11</v>
      </c>
      <c r="C327" s="111" t="s">
        <v>37</v>
      </c>
      <c r="D327" s="112">
        <v>739732205</v>
      </c>
      <c r="E327" s="111" t="s">
        <v>477</v>
      </c>
      <c r="F327" s="144">
        <v>2042400</v>
      </c>
      <c r="G327" s="133">
        <v>0</v>
      </c>
      <c r="H327" s="132">
        <v>2042400</v>
      </c>
      <c r="I327" s="133">
        <v>0</v>
      </c>
      <c r="J327" s="133">
        <v>0</v>
      </c>
      <c r="K327" s="133">
        <v>0</v>
      </c>
      <c r="L327" s="133">
        <v>0</v>
      </c>
      <c r="M327" s="183">
        <v>0</v>
      </c>
      <c r="N327" s="133">
        <v>0</v>
      </c>
      <c r="O327" s="133">
        <v>0</v>
      </c>
      <c r="P327" s="133">
        <v>0</v>
      </c>
      <c r="Q327" s="133">
        <v>0</v>
      </c>
      <c r="R327" s="133">
        <v>0</v>
      </c>
      <c r="S327" s="133">
        <v>0</v>
      </c>
      <c r="T327" s="133">
        <v>0</v>
      </c>
      <c r="U327" s="133">
        <v>0</v>
      </c>
      <c r="V327" s="133">
        <v>0</v>
      </c>
      <c r="W327" s="133">
        <v>0</v>
      </c>
      <c r="X327" s="134">
        <v>0</v>
      </c>
      <c r="Y327" s="133">
        <v>0</v>
      </c>
      <c r="Z327" s="133">
        <v>0</v>
      </c>
      <c r="AA327" s="133">
        <v>0</v>
      </c>
      <c r="AB327" s="64"/>
      <c r="AC327" s="94"/>
    </row>
    <row r="328" spans="1:29" s="63" customFormat="1" ht="56.25" x14ac:dyDescent="0.3">
      <c r="A328" s="150">
        <v>304</v>
      </c>
      <c r="B328" s="62">
        <v>12</v>
      </c>
      <c r="C328" s="111" t="s">
        <v>37</v>
      </c>
      <c r="D328" s="112">
        <v>99995206</v>
      </c>
      <c r="E328" s="111" t="s">
        <v>478</v>
      </c>
      <c r="F328" s="144">
        <v>4641139.7</v>
      </c>
      <c r="G328" s="132">
        <v>721182.7</v>
      </c>
      <c r="H328" s="132">
        <v>2997360</v>
      </c>
      <c r="I328" s="133">
        <v>0</v>
      </c>
      <c r="J328" s="132">
        <v>483572</v>
      </c>
      <c r="K328" s="133">
        <v>0</v>
      </c>
      <c r="L328" s="132">
        <v>439025</v>
      </c>
      <c r="M328" s="183">
        <v>0</v>
      </c>
      <c r="N328" s="133">
        <v>0</v>
      </c>
      <c r="O328" s="133">
        <v>0</v>
      </c>
      <c r="P328" s="133">
        <v>0</v>
      </c>
      <c r="Q328" s="133">
        <v>0</v>
      </c>
      <c r="R328" s="133">
        <v>0</v>
      </c>
      <c r="S328" s="133">
        <v>0</v>
      </c>
      <c r="T328" s="133">
        <v>0</v>
      </c>
      <c r="U328" s="133">
        <v>0</v>
      </c>
      <c r="V328" s="133">
        <v>0</v>
      </c>
      <c r="W328" s="133">
        <v>0</v>
      </c>
      <c r="X328" s="134">
        <v>0</v>
      </c>
      <c r="Y328" s="133">
        <v>0</v>
      </c>
      <c r="Z328" s="133">
        <v>0</v>
      </c>
      <c r="AA328" s="133">
        <v>0</v>
      </c>
      <c r="AB328" s="64"/>
      <c r="AC328" s="94"/>
    </row>
    <row r="329" spans="1:29" s="63" customFormat="1" ht="56.25" x14ac:dyDescent="0.3">
      <c r="A329" s="150">
        <v>305</v>
      </c>
      <c r="B329" s="62">
        <v>13</v>
      </c>
      <c r="C329" s="111" t="s">
        <v>37</v>
      </c>
      <c r="D329" s="112">
        <v>738150589</v>
      </c>
      <c r="E329" s="111" t="s">
        <v>479</v>
      </c>
      <c r="F329" s="144">
        <v>2844300</v>
      </c>
      <c r="G329" s="133">
        <v>0</v>
      </c>
      <c r="H329" s="133">
        <v>0</v>
      </c>
      <c r="I329" s="133">
        <v>0</v>
      </c>
      <c r="J329" s="133">
        <v>0</v>
      </c>
      <c r="K329" s="133">
        <v>0</v>
      </c>
      <c r="L329" s="133">
        <v>0</v>
      </c>
      <c r="M329" s="183">
        <v>0</v>
      </c>
      <c r="N329" s="133">
        <v>0</v>
      </c>
      <c r="O329" s="133">
        <v>0</v>
      </c>
      <c r="P329" s="133">
        <v>0</v>
      </c>
      <c r="Q329" s="133">
        <v>0</v>
      </c>
      <c r="R329" s="133">
        <v>0</v>
      </c>
      <c r="S329" s="132">
        <v>499</v>
      </c>
      <c r="T329" s="132">
        <v>2844300</v>
      </c>
      <c r="U329" s="133">
        <v>0</v>
      </c>
      <c r="V329" s="133">
        <v>0</v>
      </c>
      <c r="W329" s="133">
        <v>0</v>
      </c>
      <c r="X329" s="134">
        <v>0</v>
      </c>
      <c r="Y329" s="133">
        <v>0</v>
      </c>
      <c r="Z329" s="133">
        <v>0</v>
      </c>
      <c r="AA329" s="133">
        <v>0</v>
      </c>
      <c r="AB329" s="64"/>
      <c r="AC329" s="94"/>
    </row>
    <row r="330" spans="1:29" s="63" customFormat="1" ht="56.25" x14ac:dyDescent="0.3">
      <c r="A330" s="150">
        <v>306</v>
      </c>
      <c r="B330" s="62">
        <v>14</v>
      </c>
      <c r="C330" s="111" t="s">
        <v>37</v>
      </c>
      <c r="D330" s="112">
        <v>99995362</v>
      </c>
      <c r="E330" s="111" t="s">
        <v>480</v>
      </c>
      <c r="F330" s="144">
        <v>7814400</v>
      </c>
      <c r="G330" s="133">
        <v>0</v>
      </c>
      <c r="H330" s="133">
        <v>0</v>
      </c>
      <c r="I330" s="133">
        <v>0</v>
      </c>
      <c r="J330" s="133">
        <v>0</v>
      </c>
      <c r="K330" s="133">
        <v>0</v>
      </c>
      <c r="L330" s="133">
        <v>0</v>
      </c>
      <c r="M330" s="183">
        <v>0</v>
      </c>
      <c r="N330" s="133">
        <v>0</v>
      </c>
      <c r="O330" s="133">
        <v>0</v>
      </c>
      <c r="P330" s="133">
        <v>0</v>
      </c>
      <c r="Q330" s="133">
        <v>0</v>
      </c>
      <c r="R330" s="133">
        <v>0</v>
      </c>
      <c r="S330" s="133">
        <v>0</v>
      </c>
      <c r="T330" s="133">
        <v>0</v>
      </c>
      <c r="U330" s="133">
        <v>0</v>
      </c>
      <c r="V330" s="133">
        <v>0</v>
      </c>
      <c r="W330" s="132">
        <v>1420.8</v>
      </c>
      <c r="X330" s="134">
        <v>0</v>
      </c>
      <c r="Y330" s="132">
        <v>7814400</v>
      </c>
      <c r="Z330" s="133">
        <v>0</v>
      </c>
      <c r="AA330" s="133">
        <v>0</v>
      </c>
      <c r="AB330" s="64"/>
      <c r="AC330" s="94"/>
    </row>
    <row r="331" spans="1:29" s="63" customFormat="1" ht="56.25" x14ac:dyDescent="0.3">
      <c r="A331" s="150">
        <v>307</v>
      </c>
      <c r="B331" s="62">
        <v>15</v>
      </c>
      <c r="C331" s="111" t="s">
        <v>37</v>
      </c>
      <c r="D331" s="112">
        <v>738929692</v>
      </c>
      <c r="E331" s="111" t="s">
        <v>481</v>
      </c>
      <c r="F331" s="144">
        <v>5299200</v>
      </c>
      <c r="G331" s="133">
        <v>0</v>
      </c>
      <c r="H331" s="132">
        <v>5299200</v>
      </c>
      <c r="I331" s="133">
        <v>0</v>
      </c>
      <c r="J331" s="133">
        <v>0</v>
      </c>
      <c r="K331" s="133">
        <v>0</v>
      </c>
      <c r="L331" s="133">
        <v>0</v>
      </c>
      <c r="M331" s="183">
        <v>0</v>
      </c>
      <c r="N331" s="133">
        <v>0</v>
      </c>
      <c r="O331" s="133">
        <v>0</v>
      </c>
      <c r="P331" s="133">
        <v>0</v>
      </c>
      <c r="Q331" s="133">
        <v>0</v>
      </c>
      <c r="R331" s="133">
        <v>0</v>
      </c>
      <c r="S331" s="133">
        <v>0</v>
      </c>
      <c r="T331" s="133">
        <v>0</v>
      </c>
      <c r="U331" s="133">
        <v>0</v>
      </c>
      <c r="V331" s="133">
        <v>0</v>
      </c>
      <c r="W331" s="133">
        <v>0</v>
      </c>
      <c r="X331" s="134">
        <v>0</v>
      </c>
      <c r="Y331" s="133">
        <v>0</v>
      </c>
      <c r="Z331" s="133">
        <v>0</v>
      </c>
      <c r="AA331" s="133">
        <v>0</v>
      </c>
      <c r="AB331" s="64"/>
      <c r="AC331" s="94"/>
    </row>
    <row r="332" spans="1:29" s="63" customFormat="1" ht="56.25" x14ac:dyDescent="0.3">
      <c r="A332" s="150">
        <v>308</v>
      </c>
      <c r="B332" s="62">
        <v>16</v>
      </c>
      <c r="C332" s="111" t="s">
        <v>37</v>
      </c>
      <c r="D332" s="112">
        <v>748660997</v>
      </c>
      <c r="E332" s="111" t="s">
        <v>482</v>
      </c>
      <c r="F332" s="144">
        <v>4647500</v>
      </c>
      <c r="G332" s="133">
        <v>0</v>
      </c>
      <c r="H332" s="133">
        <v>0</v>
      </c>
      <c r="I332" s="133">
        <v>0</v>
      </c>
      <c r="J332" s="133">
        <v>0</v>
      </c>
      <c r="K332" s="133">
        <v>0</v>
      </c>
      <c r="L332" s="133">
        <v>0</v>
      </c>
      <c r="M332" s="183">
        <v>0</v>
      </c>
      <c r="N332" s="133">
        <v>0</v>
      </c>
      <c r="O332" s="133">
        <v>0</v>
      </c>
      <c r="P332" s="133">
        <v>0</v>
      </c>
      <c r="Q332" s="133">
        <v>0</v>
      </c>
      <c r="R332" s="133">
        <v>0</v>
      </c>
      <c r="S332" s="133">
        <v>0</v>
      </c>
      <c r="T332" s="133">
        <v>0</v>
      </c>
      <c r="U332" s="133">
        <v>0</v>
      </c>
      <c r="V332" s="133">
        <v>0</v>
      </c>
      <c r="W332" s="132">
        <v>845</v>
      </c>
      <c r="X332" s="134">
        <v>0</v>
      </c>
      <c r="Y332" s="132">
        <v>4647500</v>
      </c>
      <c r="Z332" s="133">
        <v>0</v>
      </c>
      <c r="AA332" s="133">
        <v>0</v>
      </c>
      <c r="AB332" s="64"/>
      <c r="AC332" s="94"/>
    </row>
    <row r="333" spans="1:29" s="63" customFormat="1" ht="56.25" x14ac:dyDescent="0.3">
      <c r="A333" s="150">
        <v>309</v>
      </c>
      <c r="B333" s="62">
        <v>17</v>
      </c>
      <c r="C333" s="111" t="s">
        <v>37</v>
      </c>
      <c r="D333" s="112">
        <v>7309456131</v>
      </c>
      <c r="E333" s="111" t="s">
        <v>483</v>
      </c>
      <c r="F333" s="144">
        <v>2052000</v>
      </c>
      <c r="G333" s="133">
        <v>0</v>
      </c>
      <c r="H333" s="133">
        <v>0</v>
      </c>
      <c r="I333" s="133">
        <v>0</v>
      </c>
      <c r="J333" s="133">
        <v>0</v>
      </c>
      <c r="K333" s="133">
        <v>0</v>
      </c>
      <c r="L333" s="133">
        <v>0</v>
      </c>
      <c r="M333" s="183">
        <v>0</v>
      </c>
      <c r="N333" s="133">
        <v>0</v>
      </c>
      <c r="O333" s="133">
        <v>0</v>
      </c>
      <c r="P333" s="133">
        <v>0</v>
      </c>
      <c r="Q333" s="133">
        <v>0</v>
      </c>
      <c r="R333" s="133">
        <v>0</v>
      </c>
      <c r="S333" s="132">
        <v>360</v>
      </c>
      <c r="T333" s="132">
        <v>2052000</v>
      </c>
      <c r="U333" s="133">
        <v>0</v>
      </c>
      <c r="V333" s="133">
        <v>0</v>
      </c>
      <c r="W333" s="133">
        <v>0</v>
      </c>
      <c r="X333" s="134">
        <v>0</v>
      </c>
      <c r="Y333" s="133">
        <v>0</v>
      </c>
      <c r="Z333" s="133">
        <v>0</v>
      </c>
      <c r="AA333" s="133">
        <v>0</v>
      </c>
      <c r="AB333" s="64"/>
      <c r="AC333" s="94"/>
    </row>
    <row r="334" spans="1:29" s="63" customFormat="1" ht="56.25" x14ac:dyDescent="0.3">
      <c r="A334" s="150">
        <v>310</v>
      </c>
      <c r="B334" s="62">
        <v>18</v>
      </c>
      <c r="C334" s="111" t="s">
        <v>37</v>
      </c>
      <c r="D334" s="112">
        <v>738847199</v>
      </c>
      <c r="E334" s="111" t="s">
        <v>484</v>
      </c>
      <c r="F334" s="144">
        <v>12400968.4</v>
      </c>
      <c r="G334" s="132">
        <v>1774018.4</v>
      </c>
      <c r="H334" s="132">
        <v>5078400</v>
      </c>
      <c r="I334" s="133">
        <v>0</v>
      </c>
      <c r="J334" s="132">
        <v>1231740</v>
      </c>
      <c r="K334" s="132">
        <v>2715660</v>
      </c>
      <c r="L334" s="132">
        <v>1601150</v>
      </c>
      <c r="M334" s="183">
        <v>0</v>
      </c>
      <c r="N334" s="133">
        <v>0</v>
      </c>
      <c r="O334" s="133">
        <v>0</v>
      </c>
      <c r="P334" s="133">
        <v>0</v>
      </c>
      <c r="Q334" s="133">
        <v>0</v>
      </c>
      <c r="R334" s="133">
        <v>0</v>
      </c>
      <c r="S334" s="133">
        <v>0</v>
      </c>
      <c r="T334" s="133">
        <v>0</v>
      </c>
      <c r="U334" s="133">
        <v>0</v>
      </c>
      <c r="V334" s="133">
        <v>0</v>
      </c>
      <c r="W334" s="133">
        <v>0</v>
      </c>
      <c r="X334" s="134">
        <v>0</v>
      </c>
      <c r="Y334" s="133">
        <v>0</v>
      </c>
      <c r="Z334" s="133">
        <v>0</v>
      </c>
      <c r="AA334" s="133">
        <v>0</v>
      </c>
      <c r="AB334" s="64"/>
      <c r="AC334" s="94"/>
    </row>
    <row r="335" spans="1:29" s="63" customFormat="1" ht="56.25" x14ac:dyDescent="0.3">
      <c r="A335" s="150">
        <v>311</v>
      </c>
      <c r="B335" s="62">
        <v>19</v>
      </c>
      <c r="C335" s="111" t="s">
        <v>37</v>
      </c>
      <c r="D335" s="112">
        <v>99995117</v>
      </c>
      <c r="E335" s="111" t="s">
        <v>485</v>
      </c>
      <c r="F335" s="144">
        <v>5459086</v>
      </c>
      <c r="G335" s="133">
        <v>0</v>
      </c>
      <c r="H335" s="132">
        <v>4382880</v>
      </c>
      <c r="I335" s="133">
        <v>0</v>
      </c>
      <c r="J335" s="133">
        <v>0</v>
      </c>
      <c r="K335" s="132">
        <v>1076206</v>
      </c>
      <c r="L335" s="133">
        <v>0</v>
      </c>
      <c r="M335" s="183">
        <v>0</v>
      </c>
      <c r="N335" s="133">
        <v>0</v>
      </c>
      <c r="O335" s="133">
        <v>0</v>
      </c>
      <c r="P335" s="133">
        <v>0</v>
      </c>
      <c r="Q335" s="133">
        <v>0</v>
      </c>
      <c r="R335" s="133">
        <v>0</v>
      </c>
      <c r="S335" s="133">
        <v>0</v>
      </c>
      <c r="T335" s="133">
        <v>0</v>
      </c>
      <c r="U335" s="133">
        <v>0</v>
      </c>
      <c r="V335" s="133">
        <v>0</v>
      </c>
      <c r="W335" s="133">
        <v>0</v>
      </c>
      <c r="X335" s="134">
        <v>0</v>
      </c>
      <c r="Y335" s="133">
        <v>0</v>
      </c>
      <c r="Z335" s="133">
        <v>0</v>
      </c>
      <c r="AA335" s="133">
        <v>0</v>
      </c>
      <c r="AB335" s="64"/>
      <c r="AC335" s="94"/>
    </row>
    <row r="336" spans="1:29" s="63" customFormat="1" ht="56.25" x14ac:dyDescent="0.3">
      <c r="A336" s="150">
        <v>312</v>
      </c>
      <c r="B336" s="62">
        <v>20</v>
      </c>
      <c r="C336" s="111" t="s">
        <v>37</v>
      </c>
      <c r="D336" s="112">
        <v>748666272</v>
      </c>
      <c r="E336" s="111" t="s">
        <v>486</v>
      </c>
      <c r="F336" s="144">
        <v>1633920</v>
      </c>
      <c r="G336" s="133">
        <v>0</v>
      </c>
      <c r="H336" s="132">
        <v>1633920</v>
      </c>
      <c r="I336" s="133">
        <v>0</v>
      </c>
      <c r="J336" s="133">
        <v>0</v>
      </c>
      <c r="K336" s="133">
        <v>0</v>
      </c>
      <c r="L336" s="133">
        <v>0</v>
      </c>
      <c r="M336" s="183">
        <v>0</v>
      </c>
      <c r="N336" s="133">
        <v>0</v>
      </c>
      <c r="O336" s="133">
        <v>0</v>
      </c>
      <c r="P336" s="133">
        <v>0</v>
      </c>
      <c r="Q336" s="133">
        <v>0</v>
      </c>
      <c r="R336" s="133">
        <v>0</v>
      </c>
      <c r="S336" s="133">
        <v>0</v>
      </c>
      <c r="T336" s="133">
        <v>0</v>
      </c>
      <c r="U336" s="133">
        <v>0</v>
      </c>
      <c r="V336" s="133">
        <v>0</v>
      </c>
      <c r="W336" s="133">
        <v>0</v>
      </c>
      <c r="X336" s="134">
        <v>0</v>
      </c>
      <c r="Y336" s="133">
        <v>0</v>
      </c>
      <c r="Z336" s="133">
        <v>0</v>
      </c>
      <c r="AA336" s="133">
        <v>0</v>
      </c>
      <c r="AB336" s="64"/>
      <c r="AC336" s="94"/>
    </row>
    <row r="337" spans="1:29" s="63" customFormat="1" ht="56.25" x14ac:dyDescent="0.3">
      <c r="A337" s="150">
        <v>313</v>
      </c>
      <c r="B337" s="62">
        <v>21</v>
      </c>
      <c r="C337" s="111" t="s">
        <v>37</v>
      </c>
      <c r="D337" s="112">
        <v>738200486</v>
      </c>
      <c r="E337" s="111" t="s">
        <v>487</v>
      </c>
      <c r="F337" s="144">
        <v>8547000</v>
      </c>
      <c r="G337" s="133">
        <v>0</v>
      </c>
      <c r="H337" s="133">
        <v>0</v>
      </c>
      <c r="I337" s="133">
        <v>0</v>
      </c>
      <c r="J337" s="133">
        <v>0</v>
      </c>
      <c r="K337" s="133">
        <v>0</v>
      </c>
      <c r="L337" s="133">
        <v>0</v>
      </c>
      <c r="M337" s="183">
        <v>0</v>
      </c>
      <c r="N337" s="133">
        <v>0</v>
      </c>
      <c r="O337" s="133">
        <v>0</v>
      </c>
      <c r="P337" s="133">
        <v>0</v>
      </c>
      <c r="Q337" s="133">
        <v>0</v>
      </c>
      <c r="R337" s="133">
        <v>0</v>
      </c>
      <c r="S337" s="133">
        <v>0</v>
      </c>
      <c r="T337" s="133">
        <v>0</v>
      </c>
      <c r="U337" s="133">
        <v>0</v>
      </c>
      <c r="V337" s="133">
        <v>0</v>
      </c>
      <c r="W337" s="132">
        <v>1554</v>
      </c>
      <c r="X337" s="134">
        <v>0</v>
      </c>
      <c r="Y337" s="132">
        <v>8547000</v>
      </c>
      <c r="Z337" s="133">
        <v>0</v>
      </c>
      <c r="AA337" s="133">
        <v>0</v>
      </c>
      <c r="AB337" s="64"/>
      <c r="AC337" s="94"/>
    </row>
    <row r="338" spans="1:29" s="63" customFormat="1" ht="56.25" x14ac:dyDescent="0.3">
      <c r="A338" s="150">
        <v>314</v>
      </c>
      <c r="B338" s="62">
        <v>22</v>
      </c>
      <c r="C338" s="111" t="s">
        <v>37</v>
      </c>
      <c r="D338" s="112">
        <v>746896286</v>
      </c>
      <c r="E338" s="111" t="s">
        <v>488</v>
      </c>
      <c r="F338" s="144">
        <v>6217063.5</v>
      </c>
      <c r="G338" s="132">
        <v>2240283.5</v>
      </c>
      <c r="H338" s="132">
        <v>2870400</v>
      </c>
      <c r="I338" s="133">
        <v>0</v>
      </c>
      <c r="J338" s="133">
        <v>0</v>
      </c>
      <c r="K338" s="132">
        <v>1106380</v>
      </c>
      <c r="L338" s="133">
        <v>0</v>
      </c>
      <c r="M338" s="183">
        <v>0</v>
      </c>
      <c r="N338" s="133">
        <v>0</v>
      </c>
      <c r="O338" s="133">
        <v>0</v>
      </c>
      <c r="P338" s="133">
        <v>0</v>
      </c>
      <c r="Q338" s="133">
        <v>0</v>
      </c>
      <c r="R338" s="133">
        <v>0</v>
      </c>
      <c r="S338" s="133">
        <v>0</v>
      </c>
      <c r="T338" s="133">
        <v>0</v>
      </c>
      <c r="U338" s="133">
        <v>0</v>
      </c>
      <c r="V338" s="133">
        <v>0</v>
      </c>
      <c r="W338" s="133">
        <v>0</v>
      </c>
      <c r="X338" s="134">
        <v>0</v>
      </c>
      <c r="Y338" s="133">
        <v>0</v>
      </c>
      <c r="Z338" s="133">
        <v>0</v>
      </c>
      <c r="AA338" s="133">
        <v>0</v>
      </c>
      <c r="AB338" s="64"/>
      <c r="AC338" s="94"/>
    </row>
    <row r="339" spans="1:29" s="63" customFormat="1" ht="56.25" x14ac:dyDescent="0.3">
      <c r="A339" s="150">
        <v>315</v>
      </c>
      <c r="B339" s="62">
        <v>23</v>
      </c>
      <c r="C339" s="111" t="s">
        <v>37</v>
      </c>
      <c r="D339" s="112">
        <v>99995930</v>
      </c>
      <c r="E339" s="111" t="s">
        <v>489</v>
      </c>
      <c r="F339" s="144">
        <v>4980600</v>
      </c>
      <c r="G339" s="133">
        <v>0</v>
      </c>
      <c r="H339" s="132">
        <v>4360800</v>
      </c>
      <c r="I339" s="133">
        <v>0</v>
      </c>
      <c r="J339" s="133">
        <v>0</v>
      </c>
      <c r="K339" s="133">
        <v>0</v>
      </c>
      <c r="L339" s="132">
        <v>619800</v>
      </c>
      <c r="M339" s="183">
        <v>0</v>
      </c>
      <c r="N339" s="133">
        <v>0</v>
      </c>
      <c r="O339" s="133">
        <v>0</v>
      </c>
      <c r="P339" s="133">
        <v>0</v>
      </c>
      <c r="Q339" s="133">
        <v>0</v>
      </c>
      <c r="R339" s="133">
        <v>0</v>
      </c>
      <c r="S339" s="133">
        <v>0</v>
      </c>
      <c r="T339" s="133">
        <v>0</v>
      </c>
      <c r="U339" s="133">
        <v>0</v>
      </c>
      <c r="V339" s="133">
        <v>0</v>
      </c>
      <c r="W339" s="133">
        <v>0</v>
      </c>
      <c r="X339" s="134">
        <v>0</v>
      </c>
      <c r="Y339" s="133">
        <v>0</v>
      </c>
      <c r="Z339" s="133">
        <v>0</v>
      </c>
      <c r="AA339" s="133">
        <v>0</v>
      </c>
      <c r="AB339" s="64"/>
      <c r="AC339" s="94"/>
    </row>
    <row r="340" spans="1:29" s="63" customFormat="1" ht="56.25" x14ac:dyDescent="0.3">
      <c r="A340" s="150">
        <v>316</v>
      </c>
      <c r="B340" s="62">
        <v>24</v>
      </c>
      <c r="C340" s="111" t="s">
        <v>37</v>
      </c>
      <c r="D340" s="112">
        <v>744912730</v>
      </c>
      <c r="E340" s="111" t="s">
        <v>490</v>
      </c>
      <c r="F340" s="144">
        <v>17482643.100000001</v>
      </c>
      <c r="G340" s="132">
        <v>1545763.1</v>
      </c>
      <c r="H340" s="133">
        <v>0</v>
      </c>
      <c r="I340" s="133">
        <v>0</v>
      </c>
      <c r="J340" s="132">
        <v>1094880</v>
      </c>
      <c r="K340" s="133">
        <v>0</v>
      </c>
      <c r="L340" s="133">
        <v>0</v>
      </c>
      <c r="M340" s="183">
        <v>0</v>
      </c>
      <c r="N340" s="133">
        <v>0</v>
      </c>
      <c r="O340" s="133">
        <v>0</v>
      </c>
      <c r="P340" s="133">
        <v>0</v>
      </c>
      <c r="Q340" s="133">
        <v>0</v>
      </c>
      <c r="R340" s="133">
        <v>0</v>
      </c>
      <c r="S340" s="132">
        <v>1060</v>
      </c>
      <c r="T340" s="132">
        <v>6042000</v>
      </c>
      <c r="U340" s="133">
        <v>0</v>
      </c>
      <c r="V340" s="133">
        <v>0</v>
      </c>
      <c r="W340" s="132">
        <v>1600</v>
      </c>
      <c r="X340" s="134">
        <v>0</v>
      </c>
      <c r="Y340" s="132">
        <v>8800000</v>
      </c>
      <c r="Z340" s="133">
        <v>0</v>
      </c>
      <c r="AA340" s="133">
        <v>0</v>
      </c>
      <c r="AB340" s="64"/>
      <c r="AC340" s="94"/>
    </row>
    <row r="341" spans="1:29" s="63" customFormat="1" ht="56.25" x14ac:dyDescent="0.3">
      <c r="A341" s="150">
        <v>317</v>
      </c>
      <c r="B341" s="62">
        <v>25</v>
      </c>
      <c r="C341" s="111" t="s">
        <v>37</v>
      </c>
      <c r="D341" s="112">
        <v>748167626</v>
      </c>
      <c r="E341" s="111" t="s">
        <v>491</v>
      </c>
      <c r="F341" s="144">
        <v>5028025</v>
      </c>
      <c r="G341" s="133">
        <v>0</v>
      </c>
      <c r="H341" s="132">
        <v>1186800</v>
      </c>
      <c r="I341" s="133">
        <v>0</v>
      </c>
      <c r="J341" s="133">
        <v>0</v>
      </c>
      <c r="K341" s="133">
        <v>0</v>
      </c>
      <c r="L341" s="132">
        <v>335725</v>
      </c>
      <c r="M341" s="183">
        <v>0</v>
      </c>
      <c r="N341" s="133">
        <v>0</v>
      </c>
      <c r="O341" s="133">
        <v>0</v>
      </c>
      <c r="P341" s="133">
        <v>0</v>
      </c>
      <c r="Q341" s="133">
        <v>0</v>
      </c>
      <c r="R341" s="133">
        <v>0</v>
      </c>
      <c r="S341" s="132">
        <v>615</v>
      </c>
      <c r="T341" s="132">
        <v>3505500</v>
      </c>
      <c r="U341" s="133">
        <v>0</v>
      </c>
      <c r="V341" s="133">
        <v>0</v>
      </c>
      <c r="W341" s="133">
        <v>0</v>
      </c>
      <c r="X341" s="134">
        <v>0</v>
      </c>
      <c r="Y341" s="133">
        <v>0</v>
      </c>
      <c r="Z341" s="133">
        <v>0</v>
      </c>
      <c r="AA341" s="133">
        <v>0</v>
      </c>
      <c r="AB341" s="64"/>
      <c r="AC341" s="94"/>
    </row>
    <row r="342" spans="1:29" s="63" customFormat="1" ht="56.25" x14ac:dyDescent="0.3">
      <c r="A342" s="150">
        <v>318</v>
      </c>
      <c r="B342" s="62">
        <v>26</v>
      </c>
      <c r="C342" s="111" t="s">
        <v>37</v>
      </c>
      <c r="D342" s="112">
        <v>747604604</v>
      </c>
      <c r="E342" s="111" t="s">
        <v>492</v>
      </c>
      <c r="F342" s="144">
        <v>6003745.2000000002</v>
      </c>
      <c r="G342" s="132">
        <v>639895.19999999995</v>
      </c>
      <c r="H342" s="132">
        <v>2815200</v>
      </c>
      <c r="I342" s="133">
        <v>0</v>
      </c>
      <c r="J342" s="132">
        <v>615870</v>
      </c>
      <c r="K342" s="132">
        <v>1106380</v>
      </c>
      <c r="L342" s="132">
        <v>826400</v>
      </c>
      <c r="M342" s="183">
        <v>0</v>
      </c>
      <c r="N342" s="133">
        <v>0</v>
      </c>
      <c r="O342" s="133">
        <v>0</v>
      </c>
      <c r="P342" s="133">
        <v>0</v>
      </c>
      <c r="Q342" s="133">
        <v>0</v>
      </c>
      <c r="R342" s="133">
        <v>0</v>
      </c>
      <c r="S342" s="133">
        <v>0</v>
      </c>
      <c r="T342" s="133">
        <v>0</v>
      </c>
      <c r="U342" s="133">
        <v>0</v>
      </c>
      <c r="V342" s="133">
        <v>0</v>
      </c>
      <c r="W342" s="133">
        <v>0</v>
      </c>
      <c r="X342" s="134">
        <v>0</v>
      </c>
      <c r="Y342" s="133">
        <v>0</v>
      </c>
      <c r="Z342" s="133">
        <v>0</v>
      </c>
      <c r="AA342" s="133">
        <v>0</v>
      </c>
      <c r="AB342" s="64"/>
      <c r="AC342" s="94"/>
    </row>
    <row r="343" spans="1:29" s="63" customFormat="1" ht="56.25" x14ac:dyDescent="0.3">
      <c r="A343" s="150">
        <v>319</v>
      </c>
      <c r="B343" s="62">
        <v>27</v>
      </c>
      <c r="C343" s="111" t="s">
        <v>37</v>
      </c>
      <c r="D343" s="112">
        <v>743391243</v>
      </c>
      <c r="E343" s="111" t="s">
        <v>493</v>
      </c>
      <c r="F343" s="144">
        <v>11966946.6</v>
      </c>
      <c r="G343" s="132">
        <v>3883591.6</v>
      </c>
      <c r="H343" s="132">
        <v>4614720</v>
      </c>
      <c r="I343" s="133">
        <v>0</v>
      </c>
      <c r="J343" s="132">
        <v>1049260</v>
      </c>
      <c r="K343" s="132">
        <v>1257250</v>
      </c>
      <c r="L343" s="132">
        <v>1162125</v>
      </c>
      <c r="M343" s="183">
        <v>0</v>
      </c>
      <c r="N343" s="133">
        <v>0</v>
      </c>
      <c r="O343" s="133">
        <v>0</v>
      </c>
      <c r="P343" s="133">
        <v>0</v>
      </c>
      <c r="Q343" s="133">
        <v>0</v>
      </c>
      <c r="R343" s="133">
        <v>0</v>
      </c>
      <c r="S343" s="133">
        <v>0</v>
      </c>
      <c r="T343" s="133">
        <v>0</v>
      </c>
      <c r="U343" s="133">
        <v>0</v>
      </c>
      <c r="V343" s="133">
        <v>0</v>
      </c>
      <c r="W343" s="133">
        <v>0</v>
      </c>
      <c r="X343" s="134">
        <v>0</v>
      </c>
      <c r="Y343" s="133">
        <v>0</v>
      </c>
      <c r="Z343" s="133">
        <v>0</v>
      </c>
      <c r="AA343" s="133">
        <v>0</v>
      </c>
      <c r="AB343" s="64"/>
      <c r="AC343" s="94"/>
    </row>
    <row r="344" spans="1:29" s="63" customFormat="1" ht="56.25" x14ac:dyDescent="0.3">
      <c r="A344" s="150">
        <v>320</v>
      </c>
      <c r="B344" s="62">
        <v>28</v>
      </c>
      <c r="C344" s="111" t="s">
        <v>37</v>
      </c>
      <c r="D344" s="112">
        <v>742695690</v>
      </c>
      <c r="E344" s="111" t="s">
        <v>494</v>
      </c>
      <c r="F344" s="144">
        <v>331653</v>
      </c>
      <c r="G344" s="132">
        <v>331653</v>
      </c>
      <c r="H344" s="133">
        <v>0</v>
      </c>
      <c r="I344" s="133">
        <v>0</v>
      </c>
      <c r="J344" s="133">
        <v>0</v>
      </c>
      <c r="K344" s="133">
        <v>0</v>
      </c>
      <c r="L344" s="133">
        <v>0</v>
      </c>
      <c r="M344" s="183">
        <v>0</v>
      </c>
      <c r="N344" s="133">
        <v>0</v>
      </c>
      <c r="O344" s="133">
        <v>0</v>
      </c>
      <c r="P344" s="133">
        <v>0</v>
      </c>
      <c r="Q344" s="133">
        <v>0</v>
      </c>
      <c r="R344" s="133">
        <v>0</v>
      </c>
      <c r="S344" s="133">
        <v>0</v>
      </c>
      <c r="T344" s="133">
        <v>0</v>
      </c>
      <c r="U344" s="133">
        <v>0</v>
      </c>
      <c r="V344" s="133">
        <v>0</v>
      </c>
      <c r="W344" s="133">
        <v>0</v>
      </c>
      <c r="X344" s="134">
        <v>0</v>
      </c>
      <c r="Y344" s="133">
        <v>0</v>
      </c>
      <c r="Z344" s="133">
        <v>0</v>
      </c>
      <c r="AA344" s="133">
        <v>0</v>
      </c>
      <c r="AB344" s="64"/>
      <c r="AC344" s="94"/>
    </row>
    <row r="345" spans="1:29" s="63" customFormat="1" ht="56.25" x14ac:dyDescent="0.3">
      <c r="A345" s="150">
        <v>321</v>
      </c>
      <c r="B345" s="62">
        <v>29</v>
      </c>
      <c r="C345" s="111" t="s">
        <v>37</v>
      </c>
      <c r="D345" s="112">
        <v>746328333</v>
      </c>
      <c r="E345" s="111" t="s">
        <v>495</v>
      </c>
      <c r="F345" s="144">
        <v>7421523</v>
      </c>
      <c r="G345" s="132">
        <v>682815</v>
      </c>
      <c r="H345" s="132">
        <v>4057200</v>
      </c>
      <c r="I345" s="133">
        <v>0</v>
      </c>
      <c r="J345" s="132">
        <v>579374</v>
      </c>
      <c r="K345" s="132">
        <v>1337714</v>
      </c>
      <c r="L345" s="132">
        <v>764420</v>
      </c>
      <c r="M345" s="183">
        <v>0</v>
      </c>
      <c r="N345" s="133">
        <v>0</v>
      </c>
      <c r="O345" s="133">
        <v>0</v>
      </c>
      <c r="P345" s="133">
        <v>0</v>
      </c>
      <c r="Q345" s="133">
        <v>0</v>
      </c>
      <c r="R345" s="133">
        <v>0</v>
      </c>
      <c r="S345" s="133">
        <v>0</v>
      </c>
      <c r="T345" s="133">
        <v>0</v>
      </c>
      <c r="U345" s="133">
        <v>0</v>
      </c>
      <c r="V345" s="133">
        <v>0</v>
      </c>
      <c r="W345" s="133">
        <v>0</v>
      </c>
      <c r="X345" s="134">
        <v>0</v>
      </c>
      <c r="Y345" s="133">
        <v>0</v>
      </c>
      <c r="Z345" s="133">
        <v>0</v>
      </c>
      <c r="AA345" s="133">
        <v>0</v>
      </c>
      <c r="AB345" s="64"/>
      <c r="AC345" s="94"/>
    </row>
    <row r="346" spans="1:29" s="63" customFormat="1" ht="56.25" x14ac:dyDescent="0.3">
      <c r="A346" s="150">
        <v>322</v>
      </c>
      <c r="B346" s="62">
        <v>30</v>
      </c>
      <c r="C346" s="111" t="s">
        <v>37</v>
      </c>
      <c r="D346" s="112">
        <v>99995825</v>
      </c>
      <c r="E346" s="111" t="s">
        <v>496</v>
      </c>
      <c r="F346" s="144">
        <v>25958207.600000001</v>
      </c>
      <c r="G346" s="132">
        <v>2661027.6</v>
      </c>
      <c r="H346" s="132">
        <v>7490640</v>
      </c>
      <c r="I346" s="133">
        <v>0</v>
      </c>
      <c r="J346" s="132">
        <v>2107644</v>
      </c>
      <c r="K346" s="132">
        <v>4646796</v>
      </c>
      <c r="L346" s="132">
        <v>1756100</v>
      </c>
      <c r="M346" s="183">
        <v>0</v>
      </c>
      <c r="N346" s="133">
        <v>0</v>
      </c>
      <c r="O346" s="133">
        <v>0</v>
      </c>
      <c r="P346" s="133">
        <v>0</v>
      </c>
      <c r="Q346" s="133">
        <v>0</v>
      </c>
      <c r="R346" s="133">
        <v>0</v>
      </c>
      <c r="S346" s="132">
        <v>1280</v>
      </c>
      <c r="T346" s="132">
        <v>7296000</v>
      </c>
      <c r="U346" s="133">
        <v>0</v>
      </c>
      <c r="V346" s="133">
        <v>0</v>
      </c>
      <c r="W346" s="133">
        <v>0</v>
      </c>
      <c r="X346" s="134">
        <v>0</v>
      </c>
      <c r="Y346" s="133">
        <v>0</v>
      </c>
      <c r="Z346" s="133">
        <v>0</v>
      </c>
      <c r="AA346" s="133">
        <v>0</v>
      </c>
      <c r="AB346" s="64"/>
      <c r="AC346" s="94"/>
    </row>
    <row r="347" spans="1:29" s="63" customFormat="1" ht="56.25" x14ac:dyDescent="0.3">
      <c r="A347" s="150">
        <v>323</v>
      </c>
      <c r="B347" s="62">
        <v>31</v>
      </c>
      <c r="C347" s="111" t="s">
        <v>37</v>
      </c>
      <c r="D347" s="112">
        <v>99995769</v>
      </c>
      <c r="E347" s="111" t="s">
        <v>497</v>
      </c>
      <c r="F347" s="144">
        <v>15967863</v>
      </c>
      <c r="G347" s="132">
        <v>2217523</v>
      </c>
      <c r="H347" s="132">
        <v>6905520</v>
      </c>
      <c r="I347" s="133">
        <v>0</v>
      </c>
      <c r="J347" s="132">
        <v>1555642</v>
      </c>
      <c r="K347" s="132">
        <v>3429778</v>
      </c>
      <c r="L347" s="132">
        <v>1859400</v>
      </c>
      <c r="M347" s="183">
        <v>0</v>
      </c>
      <c r="N347" s="133">
        <v>0</v>
      </c>
      <c r="O347" s="133">
        <v>0</v>
      </c>
      <c r="P347" s="133">
        <v>0</v>
      </c>
      <c r="Q347" s="133">
        <v>0</v>
      </c>
      <c r="R347" s="133">
        <v>0</v>
      </c>
      <c r="S347" s="133">
        <v>0</v>
      </c>
      <c r="T347" s="133">
        <v>0</v>
      </c>
      <c r="U347" s="133">
        <v>0</v>
      </c>
      <c r="V347" s="133">
        <v>0</v>
      </c>
      <c r="W347" s="133">
        <v>0</v>
      </c>
      <c r="X347" s="134">
        <v>0</v>
      </c>
      <c r="Y347" s="133">
        <v>0</v>
      </c>
      <c r="Z347" s="133">
        <v>0</v>
      </c>
      <c r="AA347" s="133">
        <v>0</v>
      </c>
      <c r="AB347" s="64"/>
      <c r="AC347" s="94"/>
    </row>
    <row r="348" spans="1:29" s="63" customFormat="1" ht="56.25" x14ac:dyDescent="0.3">
      <c r="A348" s="150">
        <v>324</v>
      </c>
      <c r="B348" s="62">
        <v>32</v>
      </c>
      <c r="C348" s="111" t="s">
        <v>37</v>
      </c>
      <c r="D348" s="112">
        <v>99995768</v>
      </c>
      <c r="E348" s="111" t="s">
        <v>498</v>
      </c>
      <c r="F348" s="144">
        <v>18328694.199999999</v>
      </c>
      <c r="G348" s="132">
        <v>2642819.2000000002</v>
      </c>
      <c r="H348" s="132">
        <v>7341600</v>
      </c>
      <c r="I348" s="133">
        <v>0</v>
      </c>
      <c r="J348" s="132">
        <v>1870420</v>
      </c>
      <c r="K348" s="132">
        <v>4123780</v>
      </c>
      <c r="L348" s="132">
        <v>2350075</v>
      </c>
      <c r="M348" s="183">
        <v>0</v>
      </c>
      <c r="N348" s="133">
        <v>0</v>
      </c>
      <c r="O348" s="133">
        <v>0</v>
      </c>
      <c r="P348" s="133">
        <v>0</v>
      </c>
      <c r="Q348" s="133">
        <v>0</v>
      </c>
      <c r="R348" s="133">
        <v>0</v>
      </c>
      <c r="S348" s="133">
        <v>0</v>
      </c>
      <c r="T348" s="133">
        <v>0</v>
      </c>
      <c r="U348" s="133">
        <v>0</v>
      </c>
      <c r="V348" s="133">
        <v>0</v>
      </c>
      <c r="W348" s="133">
        <v>0</v>
      </c>
      <c r="X348" s="134">
        <v>0</v>
      </c>
      <c r="Y348" s="133">
        <v>0</v>
      </c>
      <c r="Z348" s="133">
        <v>0</v>
      </c>
      <c r="AA348" s="133">
        <v>0</v>
      </c>
      <c r="AB348" s="64"/>
      <c r="AC348" s="94"/>
    </row>
    <row r="349" spans="1:29" s="63" customFormat="1" ht="56.25" x14ac:dyDescent="0.3">
      <c r="A349" s="150">
        <v>325</v>
      </c>
      <c r="B349" s="62">
        <v>33</v>
      </c>
      <c r="C349" s="111" t="s">
        <v>37</v>
      </c>
      <c r="D349" s="112">
        <v>99995582</v>
      </c>
      <c r="E349" s="111" t="s">
        <v>499</v>
      </c>
      <c r="F349" s="144">
        <v>10789463.800000001</v>
      </c>
      <c r="G349" s="132">
        <v>972848.8</v>
      </c>
      <c r="H349" s="132">
        <v>6072000</v>
      </c>
      <c r="I349" s="133">
        <v>0</v>
      </c>
      <c r="J349" s="132">
        <v>834846</v>
      </c>
      <c r="K349" s="132">
        <v>1840614</v>
      </c>
      <c r="L349" s="132">
        <v>1069155</v>
      </c>
      <c r="M349" s="183">
        <v>0</v>
      </c>
      <c r="N349" s="133">
        <v>0</v>
      </c>
      <c r="O349" s="133">
        <v>0</v>
      </c>
      <c r="P349" s="133">
        <v>0</v>
      </c>
      <c r="Q349" s="133">
        <v>0</v>
      </c>
      <c r="R349" s="133">
        <v>0</v>
      </c>
      <c r="S349" s="133">
        <v>0</v>
      </c>
      <c r="T349" s="133">
        <v>0</v>
      </c>
      <c r="U349" s="133">
        <v>0</v>
      </c>
      <c r="V349" s="133">
        <v>0</v>
      </c>
      <c r="W349" s="133">
        <v>0</v>
      </c>
      <c r="X349" s="134">
        <v>0</v>
      </c>
      <c r="Y349" s="133">
        <v>0</v>
      </c>
      <c r="Z349" s="133">
        <v>0</v>
      </c>
      <c r="AA349" s="133">
        <v>0</v>
      </c>
      <c r="AB349" s="64"/>
      <c r="AC349" s="94"/>
    </row>
    <row r="350" spans="1:29" s="63" customFormat="1" ht="56.25" x14ac:dyDescent="0.3">
      <c r="A350" s="150">
        <v>326</v>
      </c>
      <c r="B350" s="62">
        <v>34</v>
      </c>
      <c r="C350" s="111" t="s">
        <v>37</v>
      </c>
      <c r="D350" s="112">
        <v>739731192</v>
      </c>
      <c r="E350" s="111" t="s">
        <v>500</v>
      </c>
      <c r="F350" s="144">
        <v>12185441.5</v>
      </c>
      <c r="G350" s="132">
        <v>718581.5</v>
      </c>
      <c r="H350" s="132">
        <v>5906400</v>
      </c>
      <c r="I350" s="133">
        <v>0</v>
      </c>
      <c r="J350" s="132">
        <v>1277360</v>
      </c>
      <c r="K350" s="132">
        <v>2816240</v>
      </c>
      <c r="L350" s="132">
        <v>1466860</v>
      </c>
      <c r="M350" s="183">
        <v>0</v>
      </c>
      <c r="N350" s="133">
        <v>0</v>
      </c>
      <c r="O350" s="133">
        <v>0</v>
      </c>
      <c r="P350" s="133">
        <v>0</v>
      </c>
      <c r="Q350" s="133">
        <v>0</v>
      </c>
      <c r="R350" s="133">
        <v>0</v>
      </c>
      <c r="S350" s="133">
        <v>0</v>
      </c>
      <c r="T350" s="133">
        <v>0</v>
      </c>
      <c r="U350" s="133">
        <v>0</v>
      </c>
      <c r="V350" s="133">
        <v>0</v>
      </c>
      <c r="W350" s="133">
        <v>0</v>
      </c>
      <c r="X350" s="134">
        <v>0</v>
      </c>
      <c r="Y350" s="133">
        <v>0</v>
      </c>
      <c r="Z350" s="133">
        <v>0</v>
      </c>
      <c r="AA350" s="133">
        <v>0</v>
      </c>
      <c r="AB350" s="64"/>
      <c r="AC350" s="94"/>
    </row>
    <row r="351" spans="1:29" s="63" customFormat="1" ht="56.25" x14ac:dyDescent="0.3">
      <c r="A351" s="150">
        <v>327</v>
      </c>
      <c r="B351" s="62">
        <v>35</v>
      </c>
      <c r="C351" s="111" t="s">
        <v>37</v>
      </c>
      <c r="D351" s="112">
        <v>739731306</v>
      </c>
      <c r="E351" s="111" t="s">
        <v>501</v>
      </c>
      <c r="F351" s="144">
        <v>3707392.7</v>
      </c>
      <c r="G351" s="132">
        <v>363517.7</v>
      </c>
      <c r="H351" s="132">
        <v>1683600</v>
      </c>
      <c r="I351" s="133">
        <v>0</v>
      </c>
      <c r="J351" s="132">
        <v>364960</v>
      </c>
      <c r="K351" s="132">
        <v>804640</v>
      </c>
      <c r="L351" s="132">
        <v>490675</v>
      </c>
      <c r="M351" s="183">
        <v>0</v>
      </c>
      <c r="N351" s="133">
        <v>0</v>
      </c>
      <c r="O351" s="133">
        <v>0</v>
      </c>
      <c r="P351" s="133">
        <v>0</v>
      </c>
      <c r="Q351" s="133">
        <v>0</v>
      </c>
      <c r="R351" s="133">
        <v>0</v>
      </c>
      <c r="S351" s="133">
        <v>0</v>
      </c>
      <c r="T351" s="133">
        <v>0</v>
      </c>
      <c r="U351" s="133">
        <v>0</v>
      </c>
      <c r="V351" s="133">
        <v>0</v>
      </c>
      <c r="W351" s="133">
        <v>0</v>
      </c>
      <c r="X351" s="134">
        <v>0</v>
      </c>
      <c r="Y351" s="133">
        <v>0</v>
      </c>
      <c r="Z351" s="133">
        <v>0</v>
      </c>
      <c r="AA351" s="133">
        <v>0</v>
      </c>
      <c r="AB351" s="64"/>
      <c r="AC351" s="94"/>
    </row>
    <row r="352" spans="1:29" s="63" customFormat="1" ht="56.25" x14ac:dyDescent="0.3">
      <c r="A352" s="150">
        <v>328</v>
      </c>
      <c r="B352" s="62">
        <v>36</v>
      </c>
      <c r="C352" s="111" t="s">
        <v>37</v>
      </c>
      <c r="D352" s="112">
        <v>99995803</v>
      </c>
      <c r="E352" s="111" t="s">
        <v>502</v>
      </c>
      <c r="F352" s="144">
        <v>4770515.8</v>
      </c>
      <c r="G352" s="132">
        <v>446105.8</v>
      </c>
      <c r="H352" s="132">
        <v>2649600</v>
      </c>
      <c r="I352" s="133">
        <v>0</v>
      </c>
      <c r="J352" s="132">
        <v>501820</v>
      </c>
      <c r="K352" s="132">
        <v>553190</v>
      </c>
      <c r="L352" s="132">
        <v>619800</v>
      </c>
      <c r="M352" s="183">
        <v>0</v>
      </c>
      <c r="N352" s="133">
        <v>0</v>
      </c>
      <c r="O352" s="133">
        <v>0</v>
      </c>
      <c r="P352" s="133">
        <v>0</v>
      </c>
      <c r="Q352" s="133">
        <v>0</v>
      </c>
      <c r="R352" s="133">
        <v>0</v>
      </c>
      <c r="S352" s="133">
        <v>0</v>
      </c>
      <c r="T352" s="133">
        <v>0</v>
      </c>
      <c r="U352" s="133">
        <v>0</v>
      </c>
      <c r="V352" s="133">
        <v>0</v>
      </c>
      <c r="W352" s="133">
        <v>0</v>
      </c>
      <c r="X352" s="134">
        <v>0</v>
      </c>
      <c r="Y352" s="133">
        <v>0</v>
      </c>
      <c r="Z352" s="133">
        <v>0</v>
      </c>
      <c r="AA352" s="133">
        <v>0</v>
      </c>
      <c r="AB352" s="64"/>
      <c r="AC352" s="94"/>
    </row>
    <row r="353" spans="1:29" s="63" customFormat="1" ht="56.25" x14ac:dyDescent="0.3">
      <c r="A353" s="150">
        <v>329</v>
      </c>
      <c r="B353" s="62">
        <v>37</v>
      </c>
      <c r="C353" s="111" t="s">
        <v>37</v>
      </c>
      <c r="D353" s="112">
        <v>99994509</v>
      </c>
      <c r="E353" s="111" t="s">
        <v>503</v>
      </c>
      <c r="F353" s="144">
        <v>24630718</v>
      </c>
      <c r="G353" s="132">
        <v>2770278</v>
      </c>
      <c r="H353" s="132">
        <v>6844800</v>
      </c>
      <c r="I353" s="133">
        <v>0</v>
      </c>
      <c r="J353" s="132">
        <v>1916040</v>
      </c>
      <c r="K353" s="132">
        <v>3520300</v>
      </c>
      <c r="L353" s="132">
        <v>2169300</v>
      </c>
      <c r="M353" s="183">
        <v>0</v>
      </c>
      <c r="N353" s="133">
        <v>0</v>
      </c>
      <c r="O353" s="133">
        <v>0</v>
      </c>
      <c r="P353" s="133">
        <v>0</v>
      </c>
      <c r="Q353" s="133">
        <v>0</v>
      </c>
      <c r="R353" s="133">
        <v>0</v>
      </c>
      <c r="S353" s="132">
        <v>1300</v>
      </c>
      <c r="T353" s="132">
        <v>7410000</v>
      </c>
      <c r="U353" s="133">
        <v>0</v>
      </c>
      <c r="V353" s="133">
        <v>0</v>
      </c>
      <c r="W353" s="133">
        <v>0</v>
      </c>
      <c r="X353" s="134">
        <v>0</v>
      </c>
      <c r="Y353" s="133">
        <v>0</v>
      </c>
      <c r="Z353" s="133">
        <v>0</v>
      </c>
      <c r="AA353" s="133">
        <v>0</v>
      </c>
      <c r="AB353" s="64"/>
      <c r="AC353" s="94"/>
    </row>
    <row r="354" spans="1:29" s="63" customFormat="1" ht="56.25" x14ac:dyDescent="0.3">
      <c r="A354" s="150">
        <v>330</v>
      </c>
      <c r="B354" s="62">
        <v>38</v>
      </c>
      <c r="C354" s="111" t="s">
        <v>37</v>
      </c>
      <c r="D354" s="112">
        <v>99996316</v>
      </c>
      <c r="E354" s="111" t="s">
        <v>504</v>
      </c>
      <c r="F354" s="144">
        <v>21215000</v>
      </c>
      <c r="G354" s="133">
        <v>0</v>
      </c>
      <c r="H354" s="133">
        <v>0</v>
      </c>
      <c r="I354" s="133">
        <v>0</v>
      </c>
      <c r="J354" s="133">
        <v>0</v>
      </c>
      <c r="K354" s="133">
        <v>0</v>
      </c>
      <c r="L354" s="133">
        <v>0</v>
      </c>
      <c r="M354" s="183">
        <v>0</v>
      </c>
      <c r="N354" s="133">
        <v>0</v>
      </c>
      <c r="O354" s="133">
        <v>0</v>
      </c>
      <c r="P354" s="133">
        <v>0</v>
      </c>
      <c r="Q354" s="133">
        <v>0</v>
      </c>
      <c r="R354" s="133">
        <v>0</v>
      </c>
      <c r="S354" s="132">
        <v>1300</v>
      </c>
      <c r="T354" s="132">
        <v>7410000</v>
      </c>
      <c r="U354" s="133">
        <v>0</v>
      </c>
      <c r="V354" s="133">
        <v>0</v>
      </c>
      <c r="W354" s="132">
        <v>2510</v>
      </c>
      <c r="X354" s="134">
        <v>0</v>
      </c>
      <c r="Y354" s="132">
        <v>13805000</v>
      </c>
      <c r="Z354" s="133">
        <v>0</v>
      </c>
      <c r="AA354" s="133">
        <v>0</v>
      </c>
      <c r="AB354" s="64"/>
      <c r="AC354" s="94"/>
    </row>
    <row r="355" spans="1:29" s="63" customFormat="1" ht="75" x14ac:dyDescent="0.3">
      <c r="A355" s="150">
        <v>331</v>
      </c>
      <c r="B355" s="62">
        <v>39</v>
      </c>
      <c r="C355" s="111" t="s">
        <v>37</v>
      </c>
      <c r="D355" s="112">
        <v>99999071</v>
      </c>
      <c r="E355" s="111" t="s">
        <v>505</v>
      </c>
      <c r="F355" s="144">
        <v>1995000</v>
      </c>
      <c r="G355" s="133">
        <v>0</v>
      </c>
      <c r="H355" s="133">
        <v>0</v>
      </c>
      <c r="I355" s="133">
        <v>0</v>
      </c>
      <c r="J355" s="133">
        <v>0</v>
      </c>
      <c r="K355" s="133">
        <v>0</v>
      </c>
      <c r="L355" s="133">
        <v>0</v>
      </c>
      <c r="M355" s="183">
        <v>0</v>
      </c>
      <c r="N355" s="133">
        <v>0</v>
      </c>
      <c r="O355" s="133">
        <v>0</v>
      </c>
      <c r="P355" s="133">
        <v>0</v>
      </c>
      <c r="Q355" s="133">
        <v>0</v>
      </c>
      <c r="R355" s="133">
        <v>0</v>
      </c>
      <c r="S355" s="132">
        <v>350</v>
      </c>
      <c r="T355" s="132">
        <v>1995000</v>
      </c>
      <c r="U355" s="133">
        <v>0</v>
      </c>
      <c r="V355" s="133">
        <v>0</v>
      </c>
      <c r="W355" s="133">
        <v>0</v>
      </c>
      <c r="X355" s="134">
        <v>0</v>
      </c>
      <c r="Y355" s="133">
        <v>0</v>
      </c>
      <c r="Z355" s="133">
        <v>0</v>
      </c>
      <c r="AA355" s="133">
        <v>0</v>
      </c>
      <c r="AB355" s="64"/>
      <c r="AC355" s="94"/>
    </row>
    <row r="356" spans="1:29" s="63" customFormat="1" ht="56.25" x14ac:dyDescent="0.3">
      <c r="A356" s="150">
        <v>332</v>
      </c>
      <c r="B356" s="62">
        <v>40</v>
      </c>
      <c r="C356" s="111" t="s">
        <v>37</v>
      </c>
      <c r="D356" s="112">
        <v>744080184</v>
      </c>
      <c r="E356" s="111" t="s">
        <v>506</v>
      </c>
      <c r="F356" s="144">
        <v>4873500</v>
      </c>
      <c r="G356" s="133">
        <v>0</v>
      </c>
      <c r="H356" s="133">
        <v>0</v>
      </c>
      <c r="I356" s="133">
        <v>0</v>
      </c>
      <c r="J356" s="133">
        <v>0</v>
      </c>
      <c r="K356" s="133">
        <v>0</v>
      </c>
      <c r="L356" s="133">
        <v>0</v>
      </c>
      <c r="M356" s="183">
        <v>0</v>
      </c>
      <c r="N356" s="133">
        <v>0</v>
      </c>
      <c r="O356" s="133">
        <v>0</v>
      </c>
      <c r="P356" s="133">
        <v>0</v>
      </c>
      <c r="Q356" s="133">
        <v>0</v>
      </c>
      <c r="R356" s="133">
        <v>0</v>
      </c>
      <c r="S356" s="132">
        <v>855</v>
      </c>
      <c r="T356" s="132">
        <v>4873500</v>
      </c>
      <c r="U356" s="133">
        <v>0</v>
      </c>
      <c r="V356" s="133">
        <v>0</v>
      </c>
      <c r="W356" s="133">
        <v>0</v>
      </c>
      <c r="X356" s="134">
        <v>0</v>
      </c>
      <c r="Y356" s="133">
        <v>0</v>
      </c>
      <c r="Z356" s="133">
        <v>0</v>
      </c>
      <c r="AA356" s="133">
        <v>0</v>
      </c>
      <c r="AB356" s="64"/>
      <c r="AC356" s="94"/>
    </row>
    <row r="357" spans="1:29" s="63" customFormat="1" ht="56.25" x14ac:dyDescent="0.3">
      <c r="A357" s="150">
        <v>333</v>
      </c>
      <c r="B357" s="62">
        <v>41</v>
      </c>
      <c r="C357" s="111" t="s">
        <v>37</v>
      </c>
      <c r="D357" s="112">
        <v>99996369</v>
      </c>
      <c r="E357" s="111" t="s">
        <v>507</v>
      </c>
      <c r="F357" s="144">
        <v>20600349.800000001</v>
      </c>
      <c r="G357" s="132">
        <v>6858063.7999999998</v>
      </c>
      <c r="H357" s="132">
        <v>5751840</v>
      </c>
      <c r="I357" s="133">
        <v>0</v>
      </c>
      <c r="J357" s="133">
        <v>0</v>
      </c>
      <c r="K357" s="132">
        <v>5149696</v>
      </c>
      <c r="L357" s="132">
        <v>2840750</v>
      </c>
      <c r="M357" s="183">
        <v>0</v>
      </c>
      <c r="N357" s="133">
        <v>0</v>
      </c>
      <c r="O357" s="133">
        <v>0</v>
      </c>
      <c r="P357" s="133">
        <v>0</v>
      </c>
      <c r="Q357" s="133">
        <v>0</v>
      </c>
      <c r="R357" s="133">
        <v>0</v>
      </c>
      <c r="S357" s="133">
        <v>0</v>
      </c>
      <c r="T357" s="133">
        <v>0</v>
      </c>
      <c r="U357" s="133">
        <v>0</v>
      </c>
      <c r="V357" s="133">
        <v>0</v>
      </c>
      <c r="W357" s="133">
        <v>0</v>
      </c>
      <c r="X357" s="134">
        <v>0</v>
      </c>
      <c r="Y357" s="133">
        <v>0</v>
      </c>
      <c r="Z357" s="133">
        <v>0</v>
      </c>
      <c r="AA357" s="133">
        <v>0</v>
      </c>
      <c r="AB357" s="64"/>
      <c r="AC357" s="94"/>
    </row>
    <row r="358" spans="1:29" s="63" customFormat="1" ht="56.25" x14ac:dyDescent="0.3">
      <c r="A358" s="150">
        <v>334</v>
      </c>
      <c r="B358" s="62">
        <v>42</v>
      </c>
      <c r="C358" s="111" t="s">
        <v>37</v>
      </c>
      <c r="D358" s="112">
        <v>99994512</v>
      </c>
      <c r="E358" s="111" t="s">
        <v>508</v>
      </c>
      <c r="F358" s="144">
        <v>33281779.800000001</v>
      </c>
      <c r="G358" s="132">
        <v>4399929.8</v>
      </c>
      <c r="H358" s="132">
        <v>10819200</v>
      </c>
      <c r="I358" s="133">
        <v>0</v>
      </c>
      <c r="J358" s="133">
        <v>0</v>
      </c>
      <c r="K358" s="132">
        <v>5531900</v>
      </c>
      <c r="L358" s="132">
        <v>2840750</v>
      </c>
      <c r="M358" s="183">
        <v>0</v>
      </c>
      <c r="N358" s="133">
        <v>0</v>
      </c>
      <c r="O358" s="133">
        <v>0</v>
      </c>
      <c r="P358" s="133">
        <v>0</v>
      </c>
      <c r="Q358" s="133">
        <v>0</v>
      </c>
      <c r="R358" s="133">
        <v>0</v>
      </c>
      <c r="S358" s="132">
        <v>1700</v>
      </c>
      <c r="T358" s="132">
        <v>9690000</v>
      </c>
      <c r="U358" s="133">
        <v>0</v>
      </c>
      <c r="V358" s="133">
        <v>0</v>
      </c>
      <c r="W358" s="133">
        <v>0</v>
      </c>
      <c r="X358" s="134">
        <v>0</v>
      </c>
      <c r="Y358" s="133">
        <v>0</v>
      </c>
      <c r="Z358" s="133">
        <v>0</v>
      </c>
      <c r="AA358" s="133">
        <v>0</v>
      </c>
      <c r="AB358" s="64"/>
      <c r="AC358" s="94"/>
    </row>
    <row r="359" spans="1:29" s="63" customFormat="1" ht="75" x14ac:dyDescent="0.3">
      <c r="A359" s="150">
        <v>335</v>
      </c>
      <c r="B359" s="62">
        <v>43</v>
      </c>
      <c r="C359" s="111" t="s">
        <v>37</v>
      </c>
      <c r="D359" s="112">
        <v>99993229</v>
      </c>
      <c r="E359" s="111" t="s">
        <v>509</v>
      </c>
      <c r="F359" s="144">
        <v>23398146</v>
      </c>
      <c r="G359" s="132">
        <v>2341080</v>
      </c>
      <c r="H359" s="132">
        <v>9626880</v>
      </c>
      <c r="I359" s="133">
        <v>0</v>
      </c>
      <c r="J359" s="132">
        <v>1724436</v>
      </c>
      <c r="K359" s="133">
        <v>0</v>
      </c>
      <c r="L359" s="132">
        <v>2324250</v>
      </c>
      <c r="M359" s="183">
        <v>0</v>
      </c>
      <c r="N359" s="133">
        <v>0</v>
      </c>
      <c r="O359" s="133">
        <v>0</v>
      </c>
      <c r="P359" s="133">
        <v>0</v>
      </c>
      <c r="Q359" s="133">
        <v>0</v>
      </c>
      <c r="R359" s="133">
        <v>0</v>
      </c>
      <c r="S359" s="132">
        <v>1295</v>
      </c>
      <c r="T359" s="132">
        <v>7381500</v>
      </c>
      <c r="U359" s="133">
        <v>0</v>
      </c>
      <c r="V359" s="133">
        <v>0</v>
      </c>
      <c r="W359" s="133">
        <v>0</v>
      </c>
      <c r="X359" s="134">
        <v>0</v>
      </c>
      <c r="Y359" s="133">
        <v>0</v>
      </c>
      <c r="Z359" s="133">
        <v>0</v>
      </c>
      <c r="AA359" s="133">
        <v>0</v>
      </c>
      <c r="AB359" s="64"/>
      <c r="AC359" s="94"/>
    </row>
    <row r="360" spans="1:29" s="63" customFormat="1" ht="56.25" x14ac:dyDescent="0.3">
      <c r="A360" s="150">
        <v>336</v>
      </c>
      <c r="B360" s="62">
        <v>44</v>
      </c>
      <c r="C360" s="111" t="s">
        <v>37</v>
      </c>
      <c r="D360" s="112">
        <v>99994506</v>
      </c>
      <c r="E360" s="111" t="s">
        <v>510</v>
      </c>
      <c r="F360" s="144">
        <v>8463335.1999999993</v>
      </c>
      <c r="G360" s="132">
        <v>867500.2</v>
      </c>
      <c r="H360" s="132">
        <v>3118800</v>
      </c>
      <c r="I360" s="133">
        <v>0</v>
      </c>
      <c r="J360" s="132">
        <v>707110</v>
      </c>
      <c r="K360" s="133">
        <v>0</v>
      </c>
      <c r="L360" s="132">
        <v>748925</v>
      </c>
      <c r="M360" s="183">
        <v>0</v>
      </c>
      <c r="N360" s="133">
        <v>0</v>
      </c>
      <c r="O360" s="133">
        <v>0</v>
      </c>
      <c r="P360" s="133">
        <v>0</v>
      </c>
      <c r="Q360" s="133">
        <v>0</v>
      </c>
      <c r="R360" s="133">
        <v>0</v>
      </c>
      <c r="S360" s="132">
        <v>530</v>
      </c>
      <c r="T360" s="132">
        <v>3021000</v>
      </c>
      <c r="U360" s="133">
        <v>0</v>
      </c>
      <c r="V360" s="133">
        <v>0</v>
      </c>
      <c r="W360" s="133">
        <v>0</v>
      </c>
      <c r="X360" s="134">
        <v>0</v>
      </c>
      <c r="Y360" s="133">
        <v>0</v>
      </c>
      <c r="Z360" s="133">
        <v>0</v>
      </c>
      <c r="AA360" s="133">
        <v>0</v>
      </c>
      <c r="AB360" s="64"/>
      <c r="AC360" s="94"/>
    </row>
    <row r="361" spans="1:29" s="63" customFormat="1" ht="75" x14ac:dyDescent="0.3">
      <c r="A361" s="150">
        <v>337</v>
      </c>
      <c r="B361" s="62">
        <v>45</v>
      </c>
      <c r="C361" s="111" t="s">
        <v>37</v>
      </c>
      <c r="D361" s="112">
        <v>99993230</v>
      </c>
      <c r="E361" s="111" t="s">
        <v>511</v>
      </c>
      <c r="F361" s="144">
        <v>23398146</v>
      </c>
      <c r="G361" s="132">
        <v>2341080</v>
      </c>
      <c r="H361" s="132">
        <v>9626880</v>
      </c>
      <c r="I361" s="133">
        <v>0</v>
      </c>
      <c r="J361" s="132">
        <v>1724436</v>
      </c>
      <c r="K361" s="133">
        <v>0</v>
      </c>
      <c r="L361" s="132">
        <v>2324250</v>
      </c>
      <c r="M361" s="183">
        <v>0</v>
      </c>
      <c r="N361" s="133">
        <v>0</v>
      </c>
      <c r="O361" s="133">
        <v>0</v>
      </c>
      <c r="P361" s="133">
        <v>0</v>
      </c>
      <c r="Q361" s="133">
        <v>0</v>
      </c>
      <c r="R361" s="133">
        <v>0</v>
      </c>
      <c r="S361" s="132">
        <v>1295</v>
      </c>
      <c r="T361" s="132">
        <v>7381500</v>
      </c>
      <c r="U361" s="133">
        <v>0</v>
      </c>
      <c r="V361" s="133">
        <v>0</v>
      </c>
      <c r="W361" s="133">
        <v>0</v>
      </c>
      <c r="X361" s="134">
        <v>0</v>
      </c>
      <c r="Y361" s="133">
        <v>0</v>
      </c>
      <c r="Z361" s="133">
        <v>0</v>
      </c>
      <c r="AA361" s="133">
        <v>0</v>
      </c>
      <c r="AB361" s="64"/>
      <c r="AC361" s="94"/>
    </row>
    <row r="362" spans="1:29" s="63" customFormat="1" ht="56.25" x14ac:dyDescent="0.3">
      <c r="A362" s="150">
        <v>338</v>
      </c>
      <c r="B362" s="62">
        <v>46</v>
      </c>
      <c r="C362" s="111" t="s">
        <v>37</v>
      </c>
      <c r="D362" s="112">
        <v>748648417</v>
      </c>
      <c r="E362" s="111" t="s">
        <v>512</v>
      </c>
      <c r="F362" s="144">
        <v>6141656</v>
      </c>
      <c r="G362" s="133">
        <v>0</v>
      </c>
      <c r="H362" s="133">
        <v>0</v>
      </c>
      <c r="I362" s="133">
        <v>0</v>
      </c>
      <c r="J362" s="133">
        <v>0</v>
      </c>
      <c r="K362" s="133">
        <v>0</v>
      </c>
      <c r="L362" s="133">
        <v>0</v>
      </c>
      <c r="M362" s="183">
        <v>2</v>
      </c>
      <c r="N362" s="133">
        <v>6141656</v>
      </c>
      <c r="O362" s="133">
        <v>0</v>
      </c>
      <c r="P362" s="133">
        <v>0</v>
      </c>
      <c r="Q362" s="133">
        <v>0</v>
      </c>
      <c r="R362" s="133">
        <v>0</v>
      </c>
      <c r="S362" s="133">
        <v>0</v>
      </c>
      <c r="T362" s="133">
        <v>0</v>
      </c>
      <c r="U362" s="133">
        <v>0</v>
      </c>
      <c r="V362" s="133">
        <v>0</v>
      </c>
      <c r="W362" s="133">
        <v>0</v>
      </c>
      <c r="X362" s="134">
        <v>0</v>
      </c>
      <c r="Y362" s="133">
        <v>0</v>
      </c>
      <c r="Z362" s="133">
        <v>0</v>
      </c>
      <c r="AA362" s="133">
        <v>0</v>
      </c>
      <c r="AB362" s="64"/>
      <c r="AC362" s="94"/>
    </row>
    <row r="363" spans="1:29" s="63" customFormat="1" ht="56.25" x14ac:dyDescent="0.3">
      <c r="A363" s="150">
        <v>339</v>
      </c>
      <c r="B363" s="62">
        <v>47</v>
      </c>
      <c r="C363" s="111" t="s">
        <v>37</v>
      </c>
      <c r="D363" s="112">
        <v>738962380</v>
      </c>
      <c r="E363" s="111" t="s">
        <v>513</v>
      </c>
      <c r="F363" s="144">
        <v>5326912</v>
      </c>
      <c r="G363" s="133">
        <v>0</v>
      </c>
      <c r="H363" s="133">
        <v>0</v>
      </c>
      <c r="I363" s="133">
        <v>0</v>
      </c>
      <c r="J363" s="133">
        <v>0</v>
      </c>
      <c r="K363" s="133">
        <v>0</v>
      </c>
      <c r="L363" s="133">
        <v>0</v>
      </c>
      <c r="M363" s="183">
        <v>2</v>
      </c>
      <c r="N363" s="133">
        <v>5326912</v>
      </c>
      <c r="O363" s="133">
        <v>0</v>
      </c>
      <c r="P363" s="133">
        <v>0</v>
      </c>
      <c r="Q363" s="133">
        <v>0</v>
      </c>
      <c r="R363" s="133">
        <v>0</v>
      </c>
      <c r="S363" s="133">
        <v>0</v>
      </c>
      <c r="T363" s="133">
        <v>0</v>
      </c>
      <c r="U363" s="133">
        <v>0</v>
      </c>
      <c r="V363" s="133">
        <v>0</v>
      </c>
      <c r="W363" s="133">
        <v>0</v>
      </c>
      <c r="X363" s="134">
        <v>0</v>
      </c>
      <c r="Y363" s="133">
        <v>0</v>
      </c>
      <c r="Z363" s="133">
        <v>0</v>
      </c>
      <c r="AA363" s="133">
        <v>0</v>
      </c>
      <c r="AB363" s="64"/>
      <c r="AC363" s="94"/>
    </row>
    <row r="364" spans="1:29" s="63" customFormat="1" ht="56.25" x14ac:dyDescent="0.3">
      <c r="A364" s="150">
        <v>340</v>
      </c>
      <c r="B364" s="62">
        <v>48</v>
      </c>
      <c r="C364" s="111" t="s">
        <v>37</v>
      </c>
      <c r="D364" s="112">
        <v>748167785</v>
      </c>
      <c r="E364" s="111" t="s">
        <v>514</v>
      </c>
      <c r="F364" s="144">
        <v>11818400</v>
      </c>
      <c r="G364" s="133">
        <v>0</v>
      </c>
      <c r="H364" s="133">
        <v>0</v>
      </c>
      <c r="I364" s="133">
        <v>0</v>
      </c>
      <c r="J364" s="133">
        <v>0</v>
      </c>
      <c r="K364" s="133">
        <v>0</v>
      </c>
      <c r="L364" s="133">
        <v>0</v>
      </c>
      <c r="M364" s="183">
        <v>4</v>
      </c>
      <c r="N364" s="133">
        <v>11818400</v>
      </c>
      <c r="O364" s="133">
        <v>0</v>
      </c>
      <c r="P364" s="133">
        <v>0</v>
      </c>
      <c r="Q364" s="133">
        <v>0</v>
      </c>
      <c r="R364" s="133">
        <v>0</v>
      </c>
      <c r="S364" s="133">
        <v>0</v>
      </c>
      <c r="T364" s="133">
        <v>0</v>
      </c>
      <c r="U364" s="133">
        <v>0</v>
      </c>
      <c r="V364" s="133">
        <v>0</v>
      </c>
      <c r="W364" s="133">
        <v>0</v>
      </c>
      <c r="X364" s="134">
        <v>0</v>
      </c>
      <c r="Y364" s="133">
        <v>0</v>
      </c>
      <c r="Z364" s="133">
        <v>0</v>
      </c>
      <c r="AA364" s="133">
        <v>0</v>
      </c>
      <c r="AB364" s="64"/>
      <c r="AC364" s="94"/>
    </row>
    <row r="365" spans="1:29" s="63" customFormat="1" ht="56.25" x14ac:dyDescent="0.3">
      <c r="A365" s="150">
        <v>341</v>
      </c>
      <c r="B365" s="62">
        <v>49</v>
      </c>
      <c r="C365" s="111" t="s">
        <v>37</v>
      </c>
      <c r="D365" s="112">
        <v>747041445</v>
      </c>
      <c r="E365" s="111" t="s">
        <v>515</v>
      </c>
      <c r="F365" s="144">
        <v>7990368</v>
      </c>
      <c r="G365" s="133">
        <v>0</v>
      </c>
      <c r="H365" s="133">
        <v>0</v>
      </c>
      <c r="I365" s="133">
        <v>0</v>
      </c>
      <c r="J365" s="133">
        <v>0</v>
      </c>
      <c r="K365" s="133">
        <v>0</v>
      </c>
      <c r="L365" s="133">
        <v>0</v>
      </c>
      <c r="M365" s="183">
        <v>3</v>
      </c>
      <c r="N365" s="133">
        <v>7990368</v>
      </c>
      <c r="O365" s="133">
        <v>0</v>
      </c>
      <c r="P365" s="133">
        <v>0</v>
      </c>
      <c r="Q365" s="133">
        <v>0</v>
      </c>
      <c r="R365" s="133">
        <v>0</v>
      </c>
      <c r="S365" s="133">
        <v>0</v>
      </c>
      <c r="T365" s="133">
        <v>0</v>
      </c>
      <c r="U365" s="133">
        <v>0</v>
      </c>
      <c r="V365" s="133">
        <v>0</v>
      </c>
      <c r="W365" s="133">
        <v>0</v>
      </c>
      <c r="X365" s="134">
        <v>0</v>
      </c>
      <c r="Y365" s="133">
        <v>0</v>
      </c>
      <c r="Z365" s="133">
        <v>0</v>
      </c>
      <c r="AA365" s="133">
        <v>0</v>
      </c>
      <c r="AB365" s="64"/>
      <c r="AC365" s="94"/>
    </row>
    <row r="366" spans="1:29" s="63" customFormat="1" ht="56.25" x14ac:dyDescent="0.3">
      <c r="A366" s="150">
        <v>342</v>
      </c>
      <c r="B366" s="62">
        <v>50</v>
      </c>
      <c r="C366" s="111" t="s">
        <v>37</v>
      </c>
      <c r="D366" s="112">
        <v>99993241</v>
      </c>
      <c r="E366" s="111" t="s">
        <v>516</v>
      </c>
      <c r="F366" s="144">
        <v>5326912</v>
      </c>
      <c r="G366" s="133">
        <v>0</v>
      </c>
      <c r="H366" s="133">
        <v>0</v>
      </c>
      <c r="I366" s="133">
        <v>0</v>
      </c>
      <c r="J366" s="133">
        <v>0</v>
      </c>
      <c r="K366" s="133">
        <v>0</v>
      </c>
      <c r="L366" s="133">
        <v>0</v>
      </c>
      <c r="M366" s="183">
        <v>2</v>
      </c>
      <c r="N366" s="133">
        <v>5326912</v>
      </c>
      <c r="O366" s="133">
        <v>0</v>
      </c>
      <c r="P366" s="133">
        <v>0</v>
      </c>
      <c r="Q366" s="133">
        <v>0</v>
      </c>
      <c r="R366" s="133">
        <v>0</v>
      </c>
      <c r="S366" s="133">
        <v>0</v>
      </c>
      <c r="T366" s="133">
        <v>0</v>
      </c>
      <c r="U366" s="133">
        <v>0</v>
      </c>
      <c r="V366" s="133">
        <v>0</v>
      </c>
      <c r="W366" s="133">
        <v>0</v>
      </c>
      <c r="X366" s="134">
        <v>0</v>
      </c>
      <c r="Y366" s="133">
        <v>0</v>
      </c>
      <c r="Z366" s="133">
        <v>0</v>
      </c>
      <c r="AA366" s="133">
        <v>0</v>
      </c>
      <c r="AB366" s="64"/>
      <c r="AC366" s="94"/>
    </row>
    <row r="367" spans="1:29" s="63" customFormat="1" ht="56.25" x14ac:dyDescent="0.3">
      <c r="A367" s="150">
        <v>343</v>
      </c>
      <c r="B367" s="62">
        <v>51</v>
      </c>
      <c r="C367" s="111" t="s">
        <v>37</v>
      </c>
      <c r="D367" s="112">
        <v>744099213</v>
      </c>
      <c r="E367" s="111" t="s">
        <v>517</v>
      </c>
      <c r="F367" s="144">
        <v>5909200</v>
      </c>
      <c r="G367" s="133">
        <v>0</v>
      </c>
      <c r="H367" s="133">
        <v>0</v>
      </c>
      <c r="I367" s="133">
        <v>0</v>
      </c>
      <c r="J367" s="133">
        <v>0</v>
      </c>
      <c r="K367" s="133">
        <v>0</v>
      </c>
      <c r="L367" s="133">
        <v>0</v>
      </c>
      <c r="M367" s="183">
        <v>2</v>
      </c>
      <c r="N367" s="133">
        <v>5909200</v>
      </c>
      <c r="O367" s="133">
        <v>0</v>
      </c>
      <c r="P367" s="133">
        <v>0</v>
      </c>
      <c r="Q367" s="133">
        <v>0</v>
      </c>
      <c r="R367" s="133">
        <v>0</v>
      </c>
      <c r="S367" s="133">
        <v>0</v>
      </c>
      <c r="T367" s="133">
        <v>0</v>
      </c>
      <c r="U367" s="133">
        <v>0</v>
      </c>
      <c r="V367" s="133">
        <v>0</v>
      </c>
      <c r="W367" s="133">
        <v>0</v>
      </c>
      <c r="X367" s="134">
        <v>0</v>
      </c>
      <c r="Y367" s="133">
        <v>0</v>
      </c>
      <c r="Z367" s="133">
        <v>0</v>
      </c>
      <c r="AA367" s="133">
        <v>0</v>
      </c>
      <c r="AB367" s="64"/>
      <c r="AC367" s="94"/>
    </row>
    <row r="368" spans="1:29" s="63" customFormat="1" ht="56.25" x14ac:dyDescent="0.3">
      <c r="A368" s="150">
        <v>344</v>
      </c>
      <c r="B368" s="62">
        <v>52</v>
      </c>
      <c r="C368" s="111" t="s">
        <v>37</v>
      </c>
      <c r="D368" s="112">
        <v>746554998</v>
      </c>
      <c r="E368" s="111" t="s">
        <v>518</v>
      </c>
      <c r="F368" s="144">
        <v>5909200</v>
      </c>
      <c r="G368" s="133">
        <v>0</v>
      </c>
      <c r="H368" s="133">
        <v>0</v>
      </c>
      <c r="I368" s="133">
        <v>0</v>
      </c>
      <c r="J368" s="133">
        <v>0</v>
      </c>
      <c r="K368" s="133">
        <v>0</v>
      </c>
      <c r="L368" s="133">
        <v>0</v>
      </c>
      <c r="M368" s="183">
        <v>2</v>
      </c>
      <c r="N368" s="133">
        <v>5909200</v>
      </c>
      <c r="O368" s="133">
        <v>0</v>
      </c>
      <c r="P368" s="133">
        <v>0</v>
      </c>
      <c r="Q368" s="133">
        <v>0</v>
      </c>
      <c r="R368" s="133">
        <v>0</v>
      </c>
      <c r="S368" s="133">
        <v>0</v>
      </c>
      <c r="T368" s="133">
        <v>0</v>
      </c>
      <c r="U368" s="133">
        <v>0</v>
      </c>
      <c r="V368" s="133">
        <v>0</v>
      </c>
      <c r="W368" s="133">
        <v>0</v>
      </c>
      <c r="X368" s="134">
        <v>0</v>
      </c>
      <c r="Y368" s="133">
        <v>0</v>
      </c>
      <c r="Z368" s="133">
        <v>0</v>
      </c>
      <c r="AA368" s="133">
        <v>0</v>
      </c>
      <c r="AB368" s="64"/>
      <c r="AC368" s="94"/>
    </row>
    <row r="369" spans="1:29" s="63" customFormat="1" ht="56.25" x14ac:dyDescent="0.3">
      <c r="A369" s="150">
        <v>345</v>
      </c>
      <c r="B369" s="62">
        <v>53</v>
      </c>
      <c r="C369" s="111" t="s">
        <v>37</v>
      </c>
      <c r="D369" s="112">
        <v>739729869</v>
      </c>
      <c r="E369" s="111" t="s">
        <v>519</v>
      </c>
      <c r="F369" s="144">
        <v>5909200</v>
      </c>
      <c r="G369" s="133">
        <v>0</v>
      </c>
      <c r="H369" s="133">
        <v>0</v>
      </c>
      <c r="I369" s="133">
        <v>0</v>
      </c>
      <c r="J369" s="133">
        <v>0</v>
      </c>
      <c r="K369" s="133">
        <v>0</v>
      </c>
      <c r="L369" s="133">
        <v>0</v>
      </c>
      <c r="M369" s="183">
        <v>2</v>
      </c>
      <c r="N369" s="133">
        <v>5909200</v>
      </c>
      <c r="O369" s="133">
        <v>0</v>
      </c>
      <c r="P369" s="133">
        <v>0</v>
      </c>
      <c r="Q369" s="133">
        <v>0</v>
      </c>
      <c r="R369" s="133">
        <v>0</v>
      </c>
      <c r="S369" s="133">
        <v>0</v>
      </c>
      <c r="T369" s="133">
        <v>0</v>
      </c>
      <c r="U369" s="133">
        <v>0</v>
      </c>
      <c r="V369" s="133">
        <v>0</v>
      </c>
      <c r="W369" s="133">
        <v>0</v>
      </c>
      <c r="X369" s="134">
        <v>0</v>
      </c>
      <c r="Y369" s="133">
        <v>0</v>
      </c>
      <c r="Z369" s="133">
        <v>0</v>
      </c>
      <c r="AA369" s="133">
        <v>0</v>
      </c>
      <c r="AB369" s="64"/>
      <c r="AC369" s="94"/>
    </row>
    <row r="370" spans="1:29" s="63" customFormat="1" ht="56.25" x14ac:dyDescent="0.3">
      <c r="A370" s="150">
        <v>346</v>
      </c>
      <c r="B370" s="62">
        <v>54</v>
      </c>
      <c r="C370" s="111" t="s">
        <v>37</v>
      </c>
      <c r="D370" s="112">
        <v>99996074</v>
      </c>
      <c r="E370" s="111" t="s">
        <v>520</v>
      </c>
      <c r="F370" s="144">
        <v>9235946</v>
      </c>
      <c r="G370" s="133">
        <v>0</v>
      </c>
      <c r="H370" s="133">
        <v>0</v>
      </c>
      <c r="I370" s="133">
        <v>0</v>
      </c>
      <c r="J370" s="133">
        <v>0</v>
      </c>
      <c r="K370" s="133">
        <v>0</v>
      </c>
      <c r="L370" s="133">
        <v>0</v>
      </c>
      <c r="M370" s="183">
        <v>2</v>
      </c>
      <c r="N370" s="133">
        <v>9235946</v>
      </c>
      <c r="O370" s="133">
        <v>0</v>
      </c>
      <c r="P370" s="133">
        <v>0</v>
      </c>
      <c r="Q370" s="133">
        <v>0</v>
      </c>
      <c r="R370" s="133">
        <v>0</v>
      </c>
      <c r="S370" s="133">
        <v>0</v>
      </c>
      <c r="T370" s="133">
        <v>0</v>
      </c>
      <c r="U370" s="133">
        <v>0</v>
      </c>
      <c r="V370" s="133">
        <v>0</v>
      </c>
      <c r="W370" s="133">
        <v>0</v>
      </c>
      <c r="X370" s="134">
        <v>0</v>
      </c>
      <c r="Y370" s="133">
        <v>0</v>
      </c>
      <c r="Z370" s="133">
        <v>0</v>
      </c>
      <c r="AA370" s="133">
        <v>0</v>
      </c>
      <c r="AB370" s="64"/>
      <c r="AC370" s="94"/>
    </row>
    <row r="371" spans="1:29" s="63" customFormat="1" ht="56.25" x14ac:dyDescent="0.3">
      <c r="A371" s="150">
        <v>347</v>
      </c>
      <c r="B371" s="62">
        <v>55</v>
      </c>
      <c r="C371" s="111" t="s">
        <v>37</v>
      </c>
      <c r="D371" s="112">
        <v>744096975</v>
      </c>
      <c r="E371" s="111" t="s">
        <v>521</v>
      </c>
      <c r="F371" s="144">
        <v>10653824</v>
      </c>
      <c r="G371" s="133">
        <v>0</v>
      </c>
      <c r="H371" s="133">
        <v>0</v>
      </c>
      <c r="I371" s="133">
        <v>0</v>
      </c>
      <c r="J371" s="133">
        <v>0</v>
      </c>
      <c r="K371" s="133">
        <v>0</v>
      </c>
      <c r="L371" s="133">
        <v>0</v>
      </c>
      <c r="M371" s="183">
        <v>4</v>
      </c>
      <c r="N371" s="133">
        <v>10653824</v>
      </c>
      <c r="O371" s="133">
        <v>0</v>
      </c>
      <c r="P371" s="133">
        <v>0</v>
      </c>
      <c r="Q371" s="133">
        <v>0</v>
      </c>
      <c r="R371" s="133">
        <v>0</v>
      </c>
      <c r="S371" s="133">
        <v>0</v>
      </c>
      <c r="T371" s="133">
        <v>0</v>
      </c>
      <c r="U371" s="133">
        <v>0</v>
      </c>
      <c r="V371" s="133">
        <v>0</v>
      </c>
      <c r="W371" s="133">
        <v>0</v>
      </c>
      <c r="X371" s="134">
        <v>0</v>
      </c>
      <c r="Y371" s="133">
        <v>0</v>
      </c>
      <c r="Z371" s="133">
        <v>0</v>
      </c>
      <c r="AA371" s="133">
        <v>0</v>
      </c>
      <c r="AB371" s="64"/>
      <c r="AC371" s="94"/>
    </row>
    <row r="372" spans="1:29" s="63" customFormat="1" ht="75" x14ac:dyDescent="0.3">
      <c r="A372" s="150">
        <v>348</v>
      </c>
      <c r="B372" s="62">
        <v>56</v>
      </c>
      <c r="C372" s="111" t="s">
        <v>37</v>
      </c>
      <c r="D372" s="112">
        <v>738960093</v>
      </c>
      <c r="E372" s="111" t="s">
        <v>522</v>
      </c>
      <c r="F372" s="144">
        <v>10653824</v>
      </c>
      <c r="G372" s="133">
        <v>0</v>
      </c>
      <c r="H372" s="133">
        <v>0</v>
      </c>
      <c r="I372" s="133">
        <v>0</v>
      </c>
      <c r="J372" s="133">
        <v>0</v>
      </c>
      <c r="K372" s="133">
        <v>0</v>
      </c>
      <c r="L372" s="133">
        <v>0</v>
      </c>
      <c r="M372" s="183">
        <v>4</v>
      </c>
      <c r="N372" s="133">
        <v>10653824</v>
      </c>
      <c r="O372" s="133">
        <v>0</v>
      </c>
      <c r="P372" s="133">
        <v>0</v>
      </c>
      <c r="Q372" s="133">
        <v>0</v>
      </c>
      <c r="R372" s="133">
        <v>0</v>
      </c>
      <c r="S372" s="133">
        <v>0</v>
      </c>
      <c r="T372" s="133">
        <v>0</v>
      </c>
      <c r="U372" s="133">
        <v>0</v>
      </c>
      <c r="V372" s="133">
        <v>0</v>
      </c>
      <c r="W372" s="133">
        <v>0</v>
      </c>
      <c r="X372" s="134">
        <v>0</v>
      </c>
      <c r="Y372" s="133">
        <v>0</v>
      </c>
      <c r="Z372" s="133">
        <v>0</v>
      </c>
      <c r="AA372" s="133">
        <v>0</v>
      </c>
      <c r="AB372" s="64"/>
      <c r="AC372" s="94"/>
    </row>
    <row r="373" spans="1:29" s="63" customFormat="1" ht="56.25" x14ac:dyDescent="0.3">
      <c r="A373" s="150">
        <v>349</v>
      </c>
      <c r="B373" s="62">
        <v>57</v>
      </c>
      <c r="C373" s="111" t="s">
        <v>37</v>
      </c>
      <c r="D373" s="112">
        <v>99995497</v>
      </c>
      <c r="E373" s="111" t="s">
        <v>523</v>
      </c>
      <c r="F373" s="144">
        <v>13317280</v>
      </c>
      <c r="G373" s="133">
        <v>0</v>
      </c>
      <c r="H373" s="133">
        <v>0</v>
      </c>
      <c r="I373" s="133">
        <v>0</v>
      </c>
      <c r="J373" s="133">
        <v>0</v>
      </c>
      <c r="K373" s="133">
        <v>0</v>
      </c>
      <c r="L373" s="133">
        <v>0</v>
      </c>
      <c r="M373" s="183">
        <v>5</v>
      </c>
      <c r="N373" s="133">
        <v>13317280</v>
      </c>
      <c r="O373" s="133">
        <v>0</v>
      </c>
      <c r="P373" s="133">
        <v>0</v>
      </c>
      <c r="Q373" s="133">
        <v>0</v>
      </c>
      <c r="R373" s="133">
        <v>0</v>
      </c>
      <c r="S373" s="133">
        <v>0</v>
      </c>
      <c r="T373" s="133">
        <v>0</v>
      </c>
      <c r="U373" s="133">
        <v>0</v>
      </c>
      <c r="V373" s="133">
        <v>0</v>
      </c>
      <c r="W373" s="133">
        <v>0</v>
      </c>
      <c r="X373" s="134">
        <v>0</v>
      </c>
      <c r="Y373" s="133">
        <v>0</v>
      </c>
      <c r="Z373" s="133">
        <v>0</v>
      </c>
      <c r="AA373" s="133">
        <v>0</v>
      </c>
      <c r="AB373" s="64"/>
      <c r="AC373" s="94"/>
    </row>
    <row r="374" spans="1:29" s="63" customFormat="1" ht="56.25" x14ac:dyDescent="0.3">
      <c r="A374" s="150">
        <v>350</v>
      </c>
      <c r="B374" s="62">
        <v>58</v>
      </c>
      <c r="C374" s="111" t="s">
        <v>37</v>
      </c>
      <c r="D374" s="112">
        <v>746917972</v>
      </c>
      <c r="E374" s="111" t="s">
        <v>524</v>
      </c>
      <c r="F374" s="144">
        <v>5326912</v>
      </c>
      <c r="G374" s="133">
        <v>0</v>
      </c>
      <c r="H374" s="133">
        <v>0</v>
      </c>
      <c r="I374" s="133">
        <v>0</v>
      </c>
      <c r="J374" s="133">
        <v>0</v>
      </c>
      <c r="K374" s="133">
        <v>0</v>
      </c>
      <c r="L374" s="133">
        <v>0</v>
      </c>
      <c r="M374" s="183">
        <v>2</v>
      </c>
      <c r="N374" s="133">
        <v>5326912</v>
      </c>
      <c r="O374" s="133">
        <v>0</v>
      </c>
      <c r="P374" s="133">
        <v>0</v>
      </c>
      <c r="Q374" s="133">
        <v>0</v>
      </c>
      <c r="R374" s="133">
        <v>0</v>
      </c>
      <c r="S374" s="133">
        <v>0</v>
      </c>
      <c r="T374" s="133">
        <v>0</v>
      </c>
      <c r="U374" s="133">
        <v>0</v>
      </c>
      <c r="V374" s="133">
        <v>0</v>
      </c>
      <c r="W374" s="133">
        <v>0</v>
      </c>
      <c r="X374" s="134">
        <v>0</v>
      </c>
      <c r="Y374" s="133">
        <v>0</v>
      </c>
      <c r="Z374" s="133">
        <v>0</v>
      </c>
      <c r="AA374" s="133">
        <v>0</v>
      </c>
      <c r="AB374" s="64"/>
      <c r="AC374" s="94"/>
    </row>
    <row r="375" spans="1:29" s="63" customFormat="1" ht="56.25" x14ac:dyDescent="0.3">
      <c r="A375" s="150">
        <v>351</v>
      </c>
      <c r="B375" s="62">
        <v>59</v>
      </c>
      <c r="C375" s="111" t="s">
        <v>37</v>
      </c>
      <c r="D375" s="112">
        <v>737813097</v>
      </c>
      <c r="E375" s="111" t="s">
        <v>525</v>
      </c>
      <c r="F375" s="144">
        <v>1938000</v>
      </c>
      <c r="G375" s="133">
        <v>0</v>
      </c>
      <c r="H375" s="133">
        <v>0</v>
      </c>
      <c r="I375" s="133">
        <v>0</v>
      </c>
      <c r="J375" s="133">
        <v>0</v>
      </c>
      <c r="K375" s="133">
        <v>0</v>
      </c>
      <c r="L375" s="133">
        <v>0</v>
      </c>
      <c r="M375" s="183">
        <v>0</v>
      </c>
      <c r="N375" s="133">
        <v>0</v>
      </c>
      <c r="O375" s="133">
        <v>0</v>
      </c>
      <c r="P375" s="133">
        <v>0</v>
      </c>
      <c r="Q375" s="133">
        <v>0</v>
      </c>
      <c r="R375" s="133">
        <v>0</v>
      </c>
      <c r="S375" s="132">
        <v>340</v>
      </c>
      <c r="T375" s="132">
        <v>1938000</v>
      </c>
      <c r="U375" s="133">
        <v>0</v>
      </c>
      <c r="V375" s="133">
        <v>0</v>
      </c>
      <c r="W375" s="133">
        <v>0</v>
      </c>
      <c r="X375" s="134">
        <v>0</v>
      </c>
      <c r="Y375" s="133">
        <v>0</v>
      </c>
      <c r="Z375" s="133">
        <v>0</v>
      </c>
      <c r="AA375" s="133">
        <v>0</v>
      </c>
      <c r="AB375" s="64"/>
      <c r="AC375" s="94"/>
    </row>
    <row r="376" spans="1:29" s="63" customFormat="1" ht="56.25" x14ac:dyDescent="0.3">
      <c r="A376" s="150">
        <v>352</v>
      </c>
      <c r="B376" s="62">
        <v>60</v>
      </c>
      <c r="C376" s="111" t="s">
        <v>37</v>
      </c>
      <c r="D376" s="112">
        <v>99996373</v>
      </c>
      <c r="E376" s="111" t="s">
        <v>526</v>
      </c>
      <c r="F376" s="144">
        <v>5909200</v>
      </c>
      <c r="G376" s="133">
        <v>0</v>
      </c>
      <c r="H376" s="133">
        <v>0</v>
      </c>
      <c r="I376" s="133">
        <v>0</v>
      </c>
      <c r="J376" s="133">
        <v>0</v>
      </c>
      <c r="K376" s="133">
        <v>0</v>
      </c>
      <c r="L376" s="133">
        <v>0</v>
      </c>
      <c r="M376" s="183">
        <v>2</v>
      </c>
      <c r="N376" s="133">
        <v>5909200</v>
      </c>
      <c r="O376" s="133">
        <v>0</v>
      </c>
      <c r="P376" s="133">
        <v>0</v>
      </c>
      <c r="Q376" s="133">
        <v>0</v>
      </c>
      <c r="R376" s="133">
        <v>0</v>
      </c>
      <c r="S376" s="133">
        <v>0</v>
      </c>
      <c r="T376" s="133">
        <v>0</v>
      </c>
      <c r="U376" s="133">
        <v>0</v>
      </c>
      <c r="V376" s="133">
        <v>0</v>
      </c>
      <c r="W376" s="133">
        <v>0</v>
      </c>
      <c r="X376" s="134">
        <v>0</v>
      </c>
      <c r="Y376" s="133">
        <v>0</v>
      </c>
      <c r="Z376" s="133">
        <v>0</v>
      </c>
      <c r="AA376" s="133">
        <v>0</v>
      </c>
      <c r="AB376" s="64"/>
      <c r="AC376" s="94"/>
    </row>
    <row r="377" spans="1:29" s="63" customFormat="1" ht="37.5" customHeight="1" x14ac:dyDescent="0.25">
      <c r="A377" s="226" t="s">
        <v>38</v>
      </c>
      <c r="B377" s="227"/>
      <c r="C377" s="227"/>
      <c r="D377" s="227"/>
      <c r="E377" s="228"/>
      <c r="F377" s="144">
        <v>41319872.090000004</v>
      </c>
      <c r="G377" s="132">
        <v>6319615.4000000004</v>
      </c>
      <c r="H377" s="133">
        <v>0</v>
      </c>
      <c r="I377" s="133">
        <v>0</v>
      </c>
      <c r="J377" s="132">
        <v>2709828</v>
      </c>
      <c r="K377" s="132">
        <v>5385556.0999999996</v>
      </c>
      <c r="L377" s="132">
        <v>2634150</v>
      </c>
      <c r="M377" s="183">
        <v>0</v>
      </c>
      <c r="N377" s="133">
        <v>0</v>
      </c>
      <c r="O377" s="133">
        <v>0</v>
      </c>
      <c r="P377" s="133">
        <v>0</v>
      </c>
      <c r="Q377" s="133">
        <v>0</v>
      </c>
      <c r="R377" s="133">
        <v>0</v>
      </c>
      <c r="S377" s="132">
        <v>2571.75</v>
      </c>
      <c r="T377" s="132">
        <v>14658975</v>
      </c>
      <c r="U377" s="133">
        <v>0</v>
      </c>
      <c r="V377" s="133">
        <v>0</v>
      </c>
      <c r="W377" s="132">
        <v>1804.57</v>
      </c>
      <c r="X377" s="134">
        <v>0</v>
      </c>
      <c r="Y377" s="132">
        <v>9611747.5899999999</v>
      </c>
      <c r="Z377" s="133">
        <v>0</v>
      </c>
      <c r="AA377" s="133">
        <v>0</v>
      </c>
      <c r="AB377" s="64"/>
      <c r="AC377" s="94"/>
    </row>
    <row r="378" spans="1:29" s="63" customFormat="1" ht="75" x14ac:dyDescent="0.3">
      <c r="A378" s="150">
        <v>353</v>
      </c>
      <c r="B378" s="62">
        <v>1</v>
      </c>
      <c r="C378" s="111" t="s">
        <v>39</v>
      </c>
      <c r="D378" s="112">
        <v>99992468</v>
      </c>
      <c r="E378" s="111" t="s">
        <v>527</v>
      </c>
      <c r="F378" s="144">
        <v>5279230</v>
      </c>
      <c r="G378" s="133">
        <v>0</v>
      </c>
      <c r="H378" s="133">
        <v>0</v>
      </c>
      <c r="I378" s="133">
        <v>0</v>
      </c>
      <c r="J378" s="133">
        <v>0</v>
      </c>
      <c r="K378" s="133">
        <v>0</v>
      </c>
      <c r="L378" s="133">
        <v>0</v>
      </c>
      <c r="M378" s="183">
        <v>0</v>
      </c>
      <c r="N378" s="133">
        <v>0</v>
      </c>
      <c r="O378" s="133">
        <v>0</v>
      </c>
      <c r="P378" s="133">
        <v>0</v>
      </c>
      <c r="Q378" s="133">
        <v>0</v>
      </c>
      <c r="R378" s="133">
        <v>0</v>
      </c>
      <c r="S378" s="133">
        <v>0</v>
      </c>
      <c r="T378" s="133">
        <v>0</v>
      </c>
      <c r="U378" s="133">
        <v>0</v>
      </c>
      <c r="V378" s="133">
        <v>0</v>
      </c>
      <c r="W378" s="132">
        <v>959.86</v>
      </c>
      <c r="X378" s="134">
        <v>0</v>
      </c>
      <c r="Y378" s="132">
        <v>5279230</v>
      </c>
      <c r="Z378" s="133">
        <v>0</v>
      </c>
      <c r="AA378" s="133">
        <v>0</v>
      </c>
      <c r="AB378" s="64"/>
      <c r="AC378" s="94"/>
    </row>
    <row r="379" spans="1:29" s="63" customFormat="1" ht="75" x14ac:dyDescent="0.3">
      <c r="A379" s="150">
        <v>354</v>
      </c>
      <c r="B379" s="62">
        <v>2</v>
      </c>
      <c r="C379" s="111" t="s">
        <v>39</v>
      </c>
      <c r="D379" s="112">
        <v>99992464</v>
      </c>
      <c r="E379" s="111" t="s">
        <v>528</v>
      </c>
      <c r="F379" s="144">
        <v>2394000</v>
      </c>
      <c r="G379" s="133">
        <v>0</v>
      </c>
      <c r="H379" s="133">
        <v>0</v>
      </c>
      <c r="I379" s="133">
        <v>0</v>
      </c>
      <c r="J379" s="133">
        <v>0</v>
      </c>
      <c r="K379" s="133">
        <v>0</v>
      </c>
      <c r="L379" s="133">
        <v>0</v>
      </c>
      <c r="M379" s="183">
        <v>0</v>
      </c>
      <c r="N379" s="133">
        <v>0</v>
      </c>
      <c r="O379" s="133">
        <v>0</v>
      </c>
      <c r="P379" s="133">
        <v>0</v>
      </c>
      <c r="Q379" s="133">
        <v>0</v>
      </c>
      <c r="R379" s="133">
        <v>0</v>
      </c>
      <c r="S379" s="132">
        <v>420</v>
      </c>
      <c r="T379" s="132">
        <v>2394000</v>
      </c>
      <c r="U379" s="133">
        <v>0</v>
      </c>
      <c r="V379" s="133">
        <v>0</v>
      </c>
      <c r="W379" s="133">
        <v>0</v>
      </c>
      <c r="X379" s="134">
        <v>0</v>
      </c>
      <c r="Y379" s="133">
        <v>0</v>
      </c>
      <c r="Z379" s="133">
        <v>0</v>
      </c>
      <c r="AA379" s="133">
        <v>0</v>
      </c>
      <c r="AB379" s="64"/>
      <c r="AC379" s="94"/>
    </row>
    <row r="380" spans="1:29" s="63" customFormat="1" ht="75" x14ac:dyDescent="0.3">
      <c r="A380" s="150">
        <v>355</v>
      </c>
      <c r="B380" s="62">
        <v>3</v>
      </c>
      <c r="C380" s="111" t="s">
        <v>39</v>
      </c>
      <c r="D380" s="112">
        <v>99992463</v>
      </c>
      <c r="E380" s="111" t="s">
        <v>529</v>
      </c>
      <c r="F380" s="144">
        <v>3269235</v>
      </c>
      <c r="G380" s="133">
        <v>0</v>
      </c>
      <c r="H380" s="133">
        <v>0</v>
      </c>
      <c r="I380" s="133">
        <v>0</v>
      </c>
      <c r="J380" s="133">
        <v>0</v>
      </c>
      <c r="K380" s="133">
        <v>0</v>
      </c>
      <c r="L380" s="133">
        <v>0</v>
      </c>
      <c r="M380" s="183">
        <v>0</v>
      </c>
      <c r="N380" s="133">
        <v>0</v>
      </c>
      <c r="O380" s="133">
        <v>0</v>
      </c>
      <c r="P380" s="133">
        <v>0</v>
      </c>
      <c r="Q380" s="133">
        <v>0</v>
      </c>
      <c r="R380" s="133">
        <v>0</v>
      </c>
      <c r="S380" s="132">
        <v>573.54999999999995</v>
      </c>
      <c r="T380" s="132">
        <v>3269235</v>
      </c>
      <c r="U380" s="133">
        <v>0</v>
      </c>
      <c r="V380" s="133">
        <v>0</v>
      </c>
      <c r="W380" s="133">
        <v>0</v>
      </c>
      <c r="X380" s="134">
        <v>0</v>
      </c>
      <c r="Y380" s="133">
        <v>0</v>
      </c>
      <c r="Z380" s="133">
        <v>0</v>
      </c>
      <c r="AA380" s="133">
        <v>0</v>
      </c>
      <c r="AB380" s="64"/>
      <c r="AC380" s="94"/>
    </row>
    <row r="381" spans="1:29" s="63" customFormat="1" ht="75" x14ac:dyDescent="0.3">
      <c r="A381" s="150">
        <v>356</v>
      </c>
      <c r="B381" s="62">
        <v>4</v>
      </c>
      <c r="C381" s="111" t="s">
        <v>39</v>
      </c>
      <c r="D381" s="112">
        <v>99992461</v>
      </c>
      <c r="E381" s="111" t="s">
        <v>530</v>
      </c>
      <c r="F381" s="144">
        <v>2614020</v>
      </c>
      <c r="G381" s="133">
        <v>0</v>
      </c>
      <c r="H381" s="133">
        <v>0</v>
      </c>
      <c r="I381" s="133">
        <v>0</v>
      </c>
      <c r="J381" s="133">
        <v>0</v>
      </c>
      <c r="K381" s="133">
        <v>0</v>
      </c>
      <c r="L381" s="133">
        <v>0</v>
      </c>
      <c r="M381" s="183">
        <v>0</v>
      </c>
      <c r="N381" s="133">
        <v>0</v>
      </c>
      <c r="O381" s="133">
        <v>0</v>
      </c>
      <c r="P381" s="133">
        <v>0</v>
      </c>
      <c r="Q381" s="133">
        <v>0</v>
      </c>
      <c r="R381" s="133">
        <v>0</v>
      </c>
      <c r="S381" s="132">
        <v>458.6</v>
      </c>
      <c r="T381" s="132">
        <v>2614020</v>
      </c>
      <c r="U381" s="133">
        <v>0</v>
      </c>
      <c r="V381" s="133">
        <v>0</v>
      </c>
      <c r="W381" s="133">
        <v>0</v>
      </c>
      <c r="X381" s="134">
        <v>0</v>
      </c>
      <c r="Y381" s="133">
        <v>0</v>
      </c>
      <c r="Z381" s="133">
        <v>0</v>
      </c>
      <c r="AA381" s="133">
        <v>0</v>
      </c>
      <c r="AB381" s="64"/>
      <c r="AC381" s="94"/>
    </row>
    <row r="382" spans="1:29" s="63" customFormat="1" ht="75" x14ac:dyDescent="0.3">
      <c r="A382" s="150">
        <v>357</v>
      </c>
      <c r="B382" s="62">
        <v>5</v>
      </c>
      <c r="C382" s="111" t="s">
        <v>39</v>
      </c>
      <c r="D382" s="112">
        <v>99992474</v>
      </c>
      <c r="E382" s="111" t="s">
        <v>531</v>
      </c>
      <c r="F382" s="144">
        <v>1933440</v>
      </c>
      <c r="G382" s="133">
        <v>0</v>
      </c>
      <c r="H382" s="133">
        <v>0</v>
      </c>
      <c r="I382" s="133">
        <v>0</v>
      </c>
      <c r="J382" s="133">
        <v>0</v>
      </c>
      <c r="K382" s="133">
        <v>0</v>
      </c>
      <c r="L382" s="133">
        <v>0</v>
      </c>
      <c r="M382" s="183">
        <v>0</v>
      </c>
      <c r="N382" s="133">
        <v>0</v>
      </c>
      <c r="O382" s="133">
        <v>0</v>
      </c>
      <c r="P382" s="133">
        <v>0</v>
      </c>
      <c r="Q382" s="133">
        <v>0</v>
      </c>
      <c r="R382" s="133">
        <v>0</v>
      </c>
      <c r="S382" s="132">
        <v>339.2</v>
      </c>
      <c r="T382" s="132">
        <v>1933440</v>
      </c>
      <c r="U382" s="133">
        <v>0</v>
      </c>
      <c r="V382" s="133">
        <v>0</v>
      </c>
      <c r="W382" s="133">
        <v>0</v>
      </c>
      <c r="X382" s="134">
        <v>0</v>
      </c>
      <c r="Y382" s="133">
        <v>0</v>
      </c>
      <c r="Z382" s="133">
        <v>0</v>
      </c>
      <c r="AA382" s="133">
        <v>0</v>
      </c>
      <c r="AB382" s="64"/>
      <c r="AC382" s="94"/>
    </row>
    <row r="383" spans="1:29" s="63" customFormat="1" ht="75" x14ac:dyDescent="0.3">
      <c r="A383" s="150">
        <v>358</v>
      </c>
      <c r="B383" s="62">
        <v>6</v>
      </c>
      <c r="C383" s="111" t="s">
        <v>39</v>
      </c>
      <c r="D383" s="112">
        <v>99986421</v>
      </c>
      <c r="E383" s="111" t="s">
        <v>532</v>
      </c>
      <c r="F383" s="144">
        <v>20081003.98</v>
      </c>
      <c r="G383" s="132">
        <v>6319615.4000000004</v>
      </c>
      <c r="H383" s="133">
        <v>0</v>
      </c>
      <c r="I383" s="133">
        <v>0</v>
      </c>
      <c r="J383" s="132">
        <v>2709828</v>
      </c>
      <c r="K383" s="132">
        <v>5385556.0999999996</v>
      </c>
      <c r="L383" s="132">
        <v>2634150</v>
      </c>
      <c r="M383" s="183">
        <v>0</v>
      </c>
      <c r="N383" s="133">
        <v>0</v>
      </c>
      <c r="O383" s="133">
        <v>0</v>
      </c>
      <c r="P383" s="133">
        <v>0</v>
      </c>
      <c r="Q383" s="133">
        <v>0</v>
      </c>
      <c r="R383" s="133">
        <v>0</v>
      </c>
      <c r="S383" s="133">
        <v>0</v>
      </c>
      <c r="T383" s="133">
        <v>0</v>
      </c>
      <c r="U383" s="133">
        <v>0</v>
      </c>
      <c r="V383" s="133">
        <v>0</v>
      </c>
      <c r="W383" s="132">
        <v>591.12</v>
      </c>
      <c r="X383" s="134">
        <v>0</v>
      </c>
      <c r="Y383" s="132">
        <v>3031854.48</v>
      </c>
      <c r="Z383" s="133">
        <v>0</v>
      </c>
      <c r="AA383" s="133">
        <v>0</v>
      </c>
      <c r="AB383" s="64"/>
      <c r="AC383" s="94"/>
    </row>
    <row r="384" spans="1:29" s="63" customFormat="1" ht="75" x14ac:dyDescent="0.3">
      <c r="A384" s="150">
        <v>359</v>
      </c>
      <c r="B384" s="62">
        <v>7</v>
      </c>
      <c r="C384" s="111" t="s">
        <v>39</v>
      </c>
      <c r="D384" s="112">
        <v>99992467</v>
      </c>
      <c r="E384" s="111" t="s">
        <v>533</v>
      </c>
      <c r="F384" s="144">
        <v>5748943.1100000003</v>
      </c>
      <c r="G384" s="133">
        <v>0</v>
      </c>
      <c r="H384" s="133">
        <v>0</v>
      </c>
      <c r="I384" s="133">
        <v>0</v>
      </c>
      <c r="J384" s="133">
        <v>0</v>
      </c>
      <c r="K384" s="133">
        <v>0</v>
      </c>
      <c r="L384" s="133">
        <v>0</v>
      </c>
      <c r="M384" s="183">
        <v>0</v>
      </c>
      <c r="N384" s="133">
        <v>0</v>
      </c>
      <c r="O384" s="133">
        <v>0</v>
      </c>
      <c r="P384" s="133">
        <v>0</v>
      </c>
      <c r="Q384" s="133">
        <v>0</v>
      </c>
      <c r="R384" s="133">
        <v>0</v>
      </c>
      <c r="S384" s="132">
        <v>780.4</v>
      </c>
      <c r="T384" s="132">
        <v>4448280</v>
      </c>
      <c r="U384" s="133">
        <v>0</v>
      </c>
      <c r="V384" s="133">
        <v>0</v>
      </c>
      <c r="W384" s="132">
        <v>253.59</v>
      </c>
      <c r="X384" s="134">
        <v>0</v>
      </c>
      <c r="Y384" s="132">
        <v>1300663.1100000001</v>
      </c>
      <c r="Z384" s="133">
        <v>0</v>
      </c>
      <c r="AA384" s="133">
        <v>0</v>
      </c>
      <c r="AB384" s="64"/>
      <c r="AC384" s="94"/>
    </row>
    <row r="385" spans="1:29" s="63" customFormat="1" ht="41.25" customHeight="1" x14ac:dyDescent="0.25">
      <c r="A385" s="226" t="s">
        <v>40</v>
      </c>
      <c r="B385" s="227"/>
      <c r="C385" s="227"/>
      <c r="D385" s="227"/>
      <c r="E385" s="228"/>
      <c r="F385" s="144">
        <v>34260750</v>
      </c>
      <c r="G385" s="132">
        <v>390180</v>
      </c>
      <c r="H385" s="132">
        <v>1656000</v>
      </c>
      <c r="I385" s="133">
        <v>0</v>
      </c>
      <c r="J385" s="132">
        <v>510944</v>
      </c>
      <c r="K385" s="133">
        <v>0</v>
      </c>
      <c r="L385" s="132">
        <v>1466860</v>
      </c>
      <c r="M385" s="183">
        <v>0</v>
      </c>
      <c r="N385" s="133">
        <v>0</v>
      </c>
      <c r="O385" s="133">
        <v>0</v>
      </c>
      <c r="P385" s="133">
        <v>0</v>
      </c>
      <c r="Q385" s="133">
        <v>0</v>
      </c>
      <c r="R385" s="133">
        <v>0</v>
      </c>
      <c r="S385" s="132">
        <v>4590.78</v>
      </c>
      <c r="T385" s="132">
        <v>25782866</v>
      </c>
      <c r="U385" s="133">
        <v>0</v>
      </c>
      <c r="V385" s="133">
        <v>0</v>
      </c>
      <c r="W385" s="132">
        <v>809.8</v>
      </c>
      <c r="X385" s="134">
        <v>0</v>
      </c>
      <c r="Y385" s="132">
        <v>4453900</v>
      </c>
      <c r="Z385" s="133">
        <v>0</v>
      </c>
      <c r="AA385" s="133">
        <v>0</v>
      </c>
      <c r="AB385" s="64"/>
      <c r="AC385" s="94"/>
    </row>
    <row r="386" spans="1:29" s="63" customFormat="1" ht="75" x14ac:dyDescent="0.3">
      <c r="A386" s="150">
        <v>361</v>
      </c>
      <c r="B386" s="62">
        <v>1</v>
      </c>
      <c r="C386" s="111" t="s">
        <v>41</v>
      </c>
      <c r="D386" s="112">
        <v>99990601</v>
      </c>
      <c r="E386" s="111" t="s">
        <v>534</v>
      </c>
      <c r="F386" s="144">
        <v>4453900</v>
      </c>
      <c r="G386" s="133">
        <v>0</v>
      </c>
      <c r="H386" s="133">
        <v>0</v>
      </c>
      <c r="I386" s="133">
        <v>0</v>
      </c>
      <c r="J386" s="133">
        <v>0</v>
      </c>
      <c r="K386" s="133">
        <v>0</v>
      </c>
      <c r="L386" s="133">
        <v>0</v>
      </c>
      <c r="M386" s="183">
        <v>0</v>
      </c>
      <c r="N386" s="133">
        <v>0</v>
      </c>
      <c r="O386" s="133">
        <v>0</v>
      </c>
      <c r="P386" s="133">
        <v>0</v>
      </c>
      <c r="Q386" s="133">
        <v>0</v>
      </c>
      <c r="R386" s="133">
        <v>0</v>
      </c>
      <c r="S386" s="133">
        <v>0</v>
      </c>
      <c r="T386" s="133">
        <v>0</v>
      </c>
      <c r="U386" s="133">
        <v>0</v>
      </c>
      <c r="V386" s="133">
        <v>0</v>
      </c>
      <c r="W386" s="132">
        <v>809.8</v>
      </c>
      <c r="X386" s="134">
        <v>0</v>
      </c>
      <c r="Y386" s="132">
        <v>4453900</v>
      </c>
      <c r="Z386" s="133">
        <v>0</v>
      </c>
      <c r="AA386" s="133">
        <v>0</v>
      </c>
      <c r="AB386" s="64"/>
      <c r="AC386" s="94"/>
    </row>
    <row r="387" spans="1:29" s="63" customFormat="1" ht="75" x14ac:dyDescent="0.3">
      <c r="A387" s="150">
        <v>362</v>
      </c>
      <c r="B387" s="62">
        <v>2</v>
      </c>
      <c r="C387" s="111" t="s">
        <v>41</v>
      </c>
      <c r="D387" s="112">
        <v>99994422</v>
      </c>
      <c r="E387" s="111" t="s">
        <v>535</v>
      </c>
      <c r="F387" s="144">
        <v>2817126</v>
      </c>
      <c r="G387" s="132">
        <v>390180</v>
      </c>
      <c r="H387" s="133">
        <v>0</v>
      </c>
      <c r="I387" s="133">
        <v>0</v>
      </c>
      <c r="J387" s="133">
        <v>0</v>
      </c>
      <c r="K387" s="133">
        <v>0</v>
      </c>
      <c r="L387" s="133">
        <v>0</v>
      </c>
      <c r="M387" s="183">
        <v>0</v>
      </c>
      <c r="N387" s="133">
        <v>0</v>
      </c>
      <c r="O387" s="133">
        <v>0</v>
      </c>
      <c r="P387" s="133">
        <v>0</v>
      </c>
      <c r="Q387" s="133">
        <v>0</v>
      </c>
      <c r="R387" s="133">
        <v>0</v>
      </c>
      <c r="S387" s="132">
        <v>425.78</v>
      </c>
      <c r="T387" s="132">
        <v>2426946</v>
      </c>
      <c r="U387" s="133">
        <v>0</v>
      </c>
      <c r="V387" s="133">
        <v>0</v>
      </c>
      <c r="W387" s="133">
        <v>0</v>
      </c>
      <c r="X387" s="134">
        <v>0</v>
      </c>
      <c r="Y387" s="133">
        <v>0</v>
      </c>
      <c r="Z387" s="133">
        <v>0</v>
      </c>
      <c r="AA387" s="133">
        <v>0</v>
      </c>
      <c r="AB387" s="64"/>
      <c r="AC387" s="94"/>
    </row>
    <row r="388" spans="1:29" s="63" customFormat="1" ht="75" x14ac:dyDescent="0.3">
      <c r="A388" s="150">
        <v>363</v>
      </c>
      <c r="B388" s="62">
        <v>3</v>
      </c>
      <c r="C388" s="111" t="s">
        <v>41</v>
      </c>
      <c r="D388" s="112">
        <v>99990618</v>
      </c>
      <c r="E388" s="111" t="s">
        <v>536</v>
      </c>
      <c r="F388" s="144">
        <v>1938000</v>
      </c>
      <c r="G388" s="133">
        <v>0</v>
      </c>
      <c r="H388" s="133">
        <v>0</v>
      </c>
      <c r="I388" s="133">
        <v>0</v>
      </c>
      <c r="J388" s="133">
        <v>0</v>
      </c>
      <c r="K388" s="133">
        <v>0</v>
      </c>
      <c r="L388" s="133">
        <v>0</v>
      </c>
      <c r="M388" s="183">
        <v>0</v>
      </c>
      <c r="N388" s="133">
        <v>0</v>
      </c>
      <c r="O388" s="133">
        <v>0</v>
      </c>
      <c r="P388" s="133">
        <v>0</v>
      </c>
      <c r="Q388" s="133">
        <v>0</v>
      </c>
      <c r="R388" s="133">
        <v>0</v>
      </c>
      <c r="S388" s="132">
        <v>340</v>
      </c>
      <c r="T388" s="132">
        <v>1938000</v>
      </c>
      <c r="U388" s="133">
        <v>0</v>
      </c>
      <c r="V388" s="133">
        <v>0</v>
      </c>
      <c r="W388" s="133">
        <v>0</v>
      </c>
      <c r="X388" s="134">
        <v>0</v>
      </c>
      <c r="Y388" s="133">
        <v>0</v>
      </c>
      <c r="Z388" s="133">
        <v>0</v>
      </c>
      <c r="AA388" s="133">
        <v>0</v>
      </c>
      <c r="AB388" s="64"/>
      <c r="AC388" s="94"/>
    </row>
    <row r="389" spans="1:29" s="63" customFormat="1" ht="75" x14ac:dyDescent="0.3">
      <c r="A389" s="150">
        <v>364</v>
      </c>
      <c r="B389" s="62">
        <v>4</v>
      </c>
      <c r="C389" s="111" t="s">
        <v>41</v>
      </c>
      <c r="D389" s="112">
        <v>99990783</v>
      </c>
      <c r="E389" s="111" t="s">
        <v>537</v>
      </c>
      <c r="F389" s="144">
        <v>1721400</v>
      </c>
      <c r="G389" s="133">
        <v>0</v>
      </c>
      <c r="H389" s="133">
        <v>0</v>
      </c>
      <c r="I389" s="133">
        <v>0</v>
      </c>
      <c r="J389" s="133">
        <v>0</v>
      </c>
      <c r="K389" s="133">
        <v>0</v>
      </c>
      <c r="L389" s="133">
        <v>0</v>
      </c>
      <c r="M389" s="183">
        <v>0</v>
      </c>
      <c r="N389" s="133">
        <v>0</v>
      </c>
      <c r="O389" s="133">
        <v>0</v>
      </c>
      <c r="P389" s="133">
        <v>0</v>
      </c>
      <c r="Q389" s="133">
        <v>0</v>
      </c>
      <c r="R389" s="133">
        <v>0</v>
      </c>
      <c r="S389" s="132">
        <v>302</v>
      </c>
      <c r="T389" s="132">
        <v>1721400</v>
      </c>
      <c r="U389" s="133">
        <v>0</v>
      </c>
      <c r="V389" s="133">
        <v>0</v>
      </c>
      <c r="W389" s="133">
        <v>0</v>
      </c>
      <c r="X389" s="134">
        <v>0</v>
      </c>
      <c r="Y389" s="133">
        <v>0</v>
      </c>
      <c r="Z389" s="133">
        <v>0</v>
      </c>
      <c r="AA389" s="133">
        <v>0</v>
      </c>
      <c r="AB389" s="64"/>
      <c r="AC389" s="94"/>
    </row>
    <row r="390" spans="1:29" s="63" customFormat="1" ht="75" x14ac:dyDescent="0.3">
      <c r="A390" s="150">
        <v>365</v>
      </c>
      <c r="B390" s="62">
        <v>5</v>
      </c>
      <c r="C390" s="111" t="s">
        <v>41</v>
      </c>
      <c r="D390" s="112">
        <v>99990793</v>
      </c>
      <c r="E390" s="111" t="s">
        <v>538</v>
      </c>
      <c r="F390" s="144">
        <v>4215102</v>
      </c>
      <c r="G390" s="133">
        <v>0</v>
      </c>
      <c r="H390" s="133">
        <v>0</v>
      </c>
      <c r="I390" s="133">
        <v>0</v>
      </c>
      <c r="J390" s="132">
        <v>255472</v>
      </c>
      <c r="K390" s="133">
        <v>0</v>
      </c>
      <c r="L390" s="132">
        <v>733430</v>
      </c>
      <c r="M390" s="183">
        <v>0</v>
      </c>
      <c r="N390" s="133">
        <v>0</v>
      </c>
      <c r="O390" s="133">
        <v>0</v>
      </c>
      <c r="P390" s="133">
        <v>0</v>
      </c>
      <c r="Q390" s="133">
        <v>0</v>
      </c>
      <c r="R390" s="133">
        <v>0</v>
      </c>
      <c r="S390" s="132">
        <v>566</v>
      </c>
      <c r="T390" s="132">
        <v>3226200</v>
      </c>
      <c r="U390" s="133">
        <v>0</v>
      </c>
      <c r="V390" s="133">
        <v>0</v>
      </c>
      <c r="W390" s="133">
        <v>0</v>
      </c>
      <c r="X390" s="134">
        <v>0</v>
      </c>
      <c r="Y390" s="133">
        <v>0</v>
      </c>
      <c r="Z390" s="133">
        <v>0</v>
      </c>
      <c r="AA390" s="133">
        <v>0</v>
      </c>
      <c r="AB390" s="64"/>
      <c r="AC390" s="94"/>
    </row>
    <row r="391" spans="1:29" s="63" customFormat="1" ht="75" x14ac:dyDescent="0.3">
      <c r="A391" s="150">
        <v>366</v>
      </c>
      <c r="B391" s="62">
        <v>6</v>
      </c>
      <c r="C391" s="111" t="s">
        <v>41</v>
      </c>
      <c r="D391" s="112">
        <v>99989806</v>
      </c>
      <c r="E391" s="111" t="s">
        <v>539</v>
      </c>
      <c r="F391" s="144">
        <v>3841800</v>
      </c>
      <c r="G391" s="133">
        <v>0</v>
      </c>
      <c r="H391" s="133">
        <v>0</v>
      </c>
      <c r="I391" s="133">
        <v>0</v>
      </c>
      <c r="J391" s="133">
        <v>0</v>
      </c>
      <c r="K391" s="133">
        <v>0</v>
      </c>
      <c r="L391" s="133">
        <v>0</v>
      </c>
      <c r="M391" s="183">
        <v>0</v>
      </c>
      <c r="N391" s="133">
        <v>0</v>
      </c>
      <c r="O391" s="133">
        <v>0</v>
      </c>
      <c r="P391" s="133">
        <v>0</v>
      </c>
      <c r="Q391" s="133">
        <v>0</v>
      </c>
      <c r="R391" s="133">
        <v>0</v>
      </c>
      <c r="S391" s="132">
        <v>674</v>
      </c>
      <c r="T391" s="132">
        <v>3841800</v>
      </c>
      <c r="U391" s="133">
        <v>0</v>
      </c>
      <c r="V391" s="133">
        <v>0</v>
      </c>
      <c r="W391" s="133">
        <v>0</v>
      </c>
      <c r="X391" s="134">
        <v>0</v>
      </c>
      <c r="Y391" s="133">
        <v>0</v>
      </c>
      <c r="Z391" s="133">
        <v>0</v>
      </c>
      <c r="AA391" s="133">
        <v>0</v>
      </c>
      <c r="AB391" s="64"/>
      <c r="AC391" s="94"/>
    </row>
    <row r="392" spans="1:29" s="63" customFormat="1" ht="93.75" x14ac:dyDescent="0.3">
      <c r="A392" s="150">
        <v>367</v>
      </c>
      <c r="B392" s="62">
        <v>7</v>
      </c>
      <c r="C392" s="111" t="s">
        <v>41</v>
      </c>
      <c r="D392" s="112">
        <v>99990745</v>
      </c>
      <c r="E392" s="111" t="s">
        <v>540</v>
      </c>
      <c r="F392" s="144">
        <v>3591000</v>
      </c>
      <c r="G392" s="133">
        <v>0</v>
      </c>
      <c r="H392" s="133">
        <v>0</v>
      </c>
      <c r="I392" s="133">
        <v>0</v>
      </c>
      <c r="J392" s="133">
        <v>0</v>
      </c>
      <c r="K392" s="133">
        <v>0</v>
      </c>
      <c r="L392" s="133">
        <v>0</v>
      </c>
      <c r="M392" s="183">
        <v>0</v>
      </c>
      <c r="N392" s="133">
        <v>0</v>
      </c>
      <c r="O392" s="133">
        <v>0</v>
      </c>
      <c r="P392" s="133">
        <v>0</v>
      </c>
      <c r="Q392" s="133">
        <v>0</v>
      </c>
      <c r="R392" s="133">
        <v>0</v>
      </c>
      <c r="S392" s="132">
        <v>630</v>
      </c>
      <c r="T392" s="132">
        <v>3591000</v>
      </c>
      <c r="U392" s="133">
        <v>0</v>
      </c>
      <c r="V392" s="133">
        <v>0</v>
      </c>
      <c r="W392" s="133">
        <v>0</v>
      </c>
      <c r="X392" s="134">
        <v>0</v>
      </c>
      <c r="Y392" s="133">
        <v>0</v>
      </c>
      <c r="Z392" s="133">
        <v>0</v>
      </c>
      <c r="AA392" s="133">
        <v>0</v>
      </c>
      <c r="AB392" s="64"/>
      <c r="AC392" s="94"/>
    </row>
    <row r="393" spans="1:29" s="63" customFormat="1" ht="75" x14ac:dyDescent="0.3">
      <c r="A393" s="150">
        <v>368</v>
      </c>
      <c r="B393" s="62">
        <v>8</v>
      </c>
      <c r="C393" s="111" t="s">
        <v>41</v>
      </c>
      <c r="D393" s="112">
        <v>99989896</v>
      </c>
      <c r="E393" s="111" t="s">
        <v>541</v>
      </c>
      <c r="F393" s="144">
        <v>1952420</v>
      </c>
      <c r="G393" s="133">
        <v>0</v>
      </c>
      <c r="H393" s="133">
        <v>0</v>
      </c>
      <c r="I393" s="133">
        <v>0</v>
      </c>
      <c r="J393" s="133">
        <v>0</v>
      </c>
      <c r="K393" s="133">
        <v>0</v>
      </c>
      <c r="L393" s="133">
        <v>0</v>
      </c>
      <c r="M393" s="183">
        <v>0</v>
      </c>
      <c r="N393" s="133">
        <v>0</v>
      </c>
      <c r="O393" s="133">
        <v>0</v>
      </c>
      <c r="P393" s="133">
        <v>0</v>
      </c>
      <c r="Q393" s="133">
        <v>0</v>
      </c>
      <c r="R393" s="133">
        <v>0</v>
      </c>
      <c r="S393" s="132">
        <v>410</v>
      </c>
      <c r="T393" s="132">
        <v>1952420</v>
      </c>
      <c r="U393" s="133">
        <v>0</v>
      </c>
      <c r="V393" s="133">
        <v>0</v>
      </c>
      <c r="W393" s="133">
        <v>0</v>
      </c>
      <c r="X393" s="134">
        <v>0</v>
      </c>
      <c r="Y393" s="133">
        <v>0</v>
      </c>
      <c r="Z393" s="133">
        <v>0</v>
      </c>
      <c r="AA393" s="133">
        <v>0</v>
      </c>
      <c r="AB393" s="64"/>
      <c r="AC393" s="94"/>
    </row>
    <row r="394" spans="1:29" s="63" customFormat="1" ht="75" x14ac:dyDescent="0.3">
      <c r="A394" s="150">
        <v>369</v>
      </c>
      <c r="B394" s="62">
        <v>9</v>
      </c>
      <c r="C394" s="111" t="s">
        <v>41</v>
      </c>
      <c r="D394" s="112">
        <v>99990774</v>
      </c>
      <c r="E394" s="111" t="s">
        <v>542</v>
      </c>
      <c r="F394" s="144">
        <v>2052000</v>
      </c>
      <c r="G394" s="133">
        <v>0</v>
      </c>
      <c r="H394" s="133">
        <v>0</v>
      </c>
      <c r="I394" s="133">
        <v>0</v>
      </c>
      <c r="J394" s="133">
        <v>0</v>
      </c>
      <c r="K394" s="133">
        <v>0</v>
      </c>
      <c r="L394" s="133">
        <v>0</v>
      </c>
      <c r="M394" s="183">
        <v>0</v>
      </c>
      <c r="N394" s="133">
        <v>0</v>
      </c>
      <c r="O394" s="133">
        <v>0</v>
      </c>
      <c r="P394" s="133">
        <v>0</v>
      </c>
      <c r="Q394" s="133">
        <v>0</v>
      </c>
      <c r="R394" s="133">
        <v>0</v>
      </c>
      <c r="S394" s="132">
        <v>360</v>
      </c>
      <c r="T394" s="132">
        <v>2052000</v>
      </c>
      <c r="U394" s="133">
        <v>0</v>
      </c>
      <c r="V394" s="133">
        <v>0</v>
      </c>
      <c r="W394" s="133">
        <v>0</v>
      </c>
      <c r="X394" s="134">
        <v>0</v>
      </c>
      <c r="Y394" s="133">
        <v>0</v>
      </c>
      <c r="Z394" s="133">
        <v>0</v>
      </c>
      <c r="AA394" s="133">
        <v>0</v>
      </c>
      <c r="AB394" s="64"/>
      <c r="AC394" s="94"/>
    </row>
    <row r="395" spans="1:29" s="63" customFormat="1" ht="75" x14ac:dyDescent="0.3">
      <c r="A395" s="150">
        <v>370</v>
      </c>
      <c r="B395" s="62">
        <v>10</v>
      </c>
      <c r="C395" s="111" t="s">
        <v>41</v>
      </c>
      <c r="D395" s="112">
        <v>99990798</v>
      </c>
      <c r="E395" s="111" t="s">
        <v>543</v>
      </c>
      <c r="F395" s="144">
        <v>5683002</v>
      </c>
      <c r="G395" s="133">
        <v>0</v>
      </c>
      <c r="H395" s="132">
        <v>1656000</v>
      </c>
      <c r="I395" s="133">
        <v>0</v>
      </c>
      <c r="J395" s="132">
        <v>255472</v>
      </c>
      <c r="K395" s="133">
        <v>0</v>
      </c>
      <c r="L395" s="132">
        <v>733430</v>
      </c>
      <c r="M395" s="183">
        <v>0</v>
      </c>
      <c r="N395" s="133">
        <v>0</v>
      </c>
      <c r="O395" s="133">
        <v>0</v>
      </c>
      <c r="P395" s="133">
        <v>0</v>
      </c>
      <c r="Q395" s="133">
        <v>0</v>
      </c>
      <c r="R395" s="133">
        <v>0</v>
      </c>
      <c r="S395" s="132">
        <v>533</v>
      </c>
      <c r="T395" s="132">
        <v>3038100</v>
      </c>
      <c r="U395" s="133">
        <v>0</v>
      </c>
      <c r="V395" s="133">
        <v>0</v>
      </c>
      <c r="W395" s="133">
        <v>0</v>
      </c>
      <c r="X395" s="134">
        <v>0</v>
      </c>
      <c r="Y395" s="133">
        <v>0</v>
      </c>
      <c r="Z395" s="133">
        <v>0</v>
      </c>
      <c r="AA395" s="133">
        <v>0</v>
      </c>
      <c r="AB395" s="64"/>
      <c r="AC395" s="94"/>
    </row>
    <row r="396" spans="1:29" s="63" customFormat="1" ht="75" x14ac:dyDescent="0.3">
      <c r="A396" s="150">
        <v>371</v>
      </c>
      <c r="B396" s="62">
        <v>11</v>
      </c>
      <c r="C396" s="111" t="s">
        <v>41</v>
      </c>
      <c r="D396" s="112">
        <v>99990808</v>
      </c>
      <c r="E396" s="111" t="s">
        <v>544</v>
      </c>
      <c r="F396" s="144">
        <v>1995000</v>
      </c>
      <c r="G396" s="133">
        <v>0</v>
      </c>
      <c r="H396" s="133">
        <v>0</v>
      </c>
      <c r="I396" s="133">
        <v>0</v>
      </c>
      <c r="J396" s="133">
        <v>0</v>
      </c>
      <c r="K396" s="133">
        <v>0</v>
      </c>
      <c r="L396" s="133">
        <v>0</v>
      </c>
      <c r="M396" s="183">
        <v>0</v>
      </c>
      <c r="N396" s="133">
        <v>0</v>
      </c>
      <c r="O396" s="133">
        <v>0</v>
      </c>
      <c r="P396" s="133">
        <v>0</v>
      </c>
      <c r="Q396" s="133">
        <v>0</v>
      </c>
      <c r="R396" s="133">
        <v>0</v>
      </c>
      <c r="S396" s="132">
        <v>350</v>
      </c>
      <c r="T396" s="132">
        <v>1995000</v>
      </c>
      <c r="U396" s="133">
        <v>0</v>
      </c>
      <c r="V396" s="133">
        <v>0</v>
      </c>
      <c r="W396" s="133">
        <v>0</v>
      </c>
      <c r="X396" s="134">
        <v>0</v>
      </c>
      <c r="Y396" s="133">
        <v>0</v>
      </c>
      <c r="Z396" s="133">
        <v>0</v>
      </c>
      <c r="AA396" s="133">
        <v>0</v>
      </c>
      <c r="AB396" s="64"/>
      <c r="AC396" s="94"/>
    </row>
    <row r="397" spans="1:29" s="63" customFormat="1" ht="37.5" customHeight="1" x14ac:dyDescent="0.25">
      <c r="A397" s="226" t="s">
        <v>42</v>
      </c>
      <c r="B397" s="227"/>
      <c r="C397" s="227"/>
      <c r="D397" s="227"/>
      <c r="E397" s="228"/>
      <c r="F397" s="144">
        <v>3259860</v>
      </c>
      <c r="G397" s="132">
        <v>780360</v>
      </c>
      <c r="H397" s="133">
        <v>0</v>
      </c>
      <c r="I397" s="133">
        <v>0</v>
      </c>
      <c r="J397" s="133">
        <v>0</v>
      </c>
      <c r="K397" s="133">
        <v>0</v>
      </c>
      <c r="L397" s="133">
        <v>0</v>
      </c>
      <c r="M397" s="183">
        <v>0</v>
      </c>
      <c r="N397" s="133">
        <v>0</v>
      </c>
      <c r="O397" s="133">
        <v>0</v>
      </c>
      <c r="P397" s="133">
        <v>0</v>
      </c>
      <c r="Q397" s="133">
        <v>0</v>
      </c>
      <c r="R397" s="133">
        <v>0</v>
      </c>
      <c r="S397" s="132">
        <v>435</v>
      </c>
      <c r="T397" s="132">
        <v>2479500</v>
      </c>
      <c r="U397" s="133">
        <v>0</v>
      </c>
      <c r="V397" s="133">
        <v>0</v>
      </c>
      <c r="W397" s="133">
        <v>0</v>
      </c>
      <c r="X397" s="134">
        <v>0</v>
      </c>
      <c r="Y397" s="133">
        <v>0</v>
      </c>
      <c r="Z397" s="133">
        <v>0</v>
      </c>
      <c r="AA397" s="133">
        <v>0</v>
      </c>
      <c r="AB397" s="64"/>
      <c r="AC397" s="94"/>
    </row>
    <row r="398" spans="1:29" s="63" customFormat="1" ht="75" x14ac:dyDescent="0.3">
      <c r="A398" s="150">
        <v>372</v>
      </c>
      <c r="B398" s="62">
        <v>1</v>
      </c>
      <c r="C398" s="111" t="s">
        <v>43</v>
      </c>
      <c r="D398" s="112">
        <v>99992170</v>
      </c>
      <c r="E398" s="111" t="s">
        <v>545</v>
      </c>
      <c r="F398" s="144">
        <v>3259860</v>
      </c>
      <c r="G398" s="132">
        <v>780360</v>
      </c>
      <c r="H398" s="133">
        <v>0</v>
      </c>
      <c r="I398" s="133">
        <v>0</v>
      </c>
      <c r="J398" s="133">
        <v>0</v>
      </c>
      <c r="K398" s="133">
        <v>0</v>
      </c>
      <c r="L398" s="133">
        <v>0</v>
      </c>
      <c r="M398" s="183">
        <v>0</v>
      </c>
      <c r="N398" s="133">
        <v>0</v>
      </c>
      <c r="O398" s="133">
        <v>0</v>
      </c>
      <c r="P398" s="133">
        <v>0</v>
      </c>
      <c r="Q398" s="133">
        <v>0</v>
      </c>
      <c r="R398" s="133">
        <v>0</v>
      </c>
      <c r="S398" s="132">
        <v>435</v>
      </c>
      <c r="T398" s="132">
        <v>2479500</v>
      </c>
      <c r="U398" s="133">
        <v>0</v>
      </c>
      <c r="V398" s="133">
        <v>0</v>
      </c>
      <c r="W398" s="133">
        <v>0</v>
      </c>
      <c r="X398" s="134">
        <v>0</v>
      </c>
      <c r="Y398" s="133">
        <v>0</v>
      </c>
      <c r="Z398" s="133">
        <v>0</v>
      </c>
      <c r="AA398" s="133">
        <v>0</v>
      </c>
      <c r="AB398" s="64"/>
      <c r="AC398" s="94"/>
    </row>
    <row r="399" spans="1:29" s="63" customFormat="1" ht="37.5" customHeight="1" x14ac:dyDescent="0.25">
      <c r="A399" s="226" t="s">
        <v>44</v>
      </c>
      <c r="B399" s="227"/>
      <c r="C399" s="227"/>
      <c r="D399" s="227"/>
      <c r="E399" s="228"/>
      <c r="F399" s="144">
        <v>57599673</v>
      </c>
      <c r="G399" s="132">
        <v>17571106</v>
      </c>
      <c r="H399" s="132">
        <v>4084800</v>
      </c>
      <c r="I399" s="133">
        <v>0</v>
      </c>
      <c r="J399" s="132">
        <v>1573890</v>
      </c>
      <c r="K399" s="132">
        <v>2544674</v>
      </c>
      <c r="L399" s="132">
        <v>645625</v>
      </c>
      <c r="M399" s="183">
        <v>0</v>
      </c>
      <c r="N399" s="133">
        <v>0</v>
      </c>
      <c r="O399" s="133">
        <v>0</v>
      </c>
      <c r="P399" s="133">
        <v>0</v>
      </c>
      <c r="Q399" s="133">
        <v>0</v>
      </c>
      <c r="R399" s="133">
        <v>0</v>
      </c>
      <c r="S399" s="132">
        <v>5473</v>
      </c>
      <c r="T399" s="132">
        <v>28194500</v>
      </c>
      <c r="U399" s="133">
        <v>0</v>
      </c>
      <c r="V399" s="133">
        <v>0</v>
      </c>
      <c r="W399" s="132">
        <v>582</v>
      </c>
      <c r="X399" s="134">
        <v>0</v>
      </c>
      <c r="Y399" s="132">
        <v>2985078</v>
      </c>
      <c r="Z399" s="133">
        <v>0</v>
      </c>
      <c r="AA399" s="133">
        <v>0</v>
      </c>
      <c r="AB399" s="64"/>
      <c r="AC399" s="94"/>
    </row>
    <row r="400" spans="1:29" s="63" customFormat="1" ht="75" x14ac:dyDescent="0.3">
      <c r="A400" s="150">
        <v>373</v>
      </c>
      <c r="B400" s="62">
        <v>1</v>
      </c>
      <c r="C400" s="111" t="s">
        <v>45</v>
      </c>
      <c r="D400" s="112">
        <v>99989222</v>
      </c>
      <c r="E400" s="111" t="s">
        <v>546</v>
      </c>
      <c r="F400" s="144">
        <v>10471283</v>
      </c>
      <c r="G400" s="132">
        <v>3381560</v>
      </c>
      <c r="H400" s="132">
        <v>2097600</v>
      </c>
      <c r="I400" s="133">
        <v>0</v>
      </c>
      <c r="J400" s="132">
        <v>456200</v>
      </c>
      <c r="K400" s="132">
        <v>905220</v>
      </c>
      <c r="L400" s="132">
        <v>645625</v>
      </c>
      <c r="M400" s="183">
        <v>0</v>
      </c>
      <c r="N400" s="133">
        <v>0</v>
      </c>
      <c r="O400" s="133">
        <v>0</v>
      </c>
      <c r="P400" s="133">
        <v>0</v>
      </c>
      <c r="Q400" s="133">
        <v>0</v>
      </c>
      <c r="R400" s="133">
        <v>0</v>
      </c>
      <c r="S400" s="133">
        <v>0</v>
      </c>
      <c r="T400" s="133">
        <v>0</v>
      </c>
      <c r="U400" s="133">
        <v>0</v>
      </c>
      <c r="V400" s="133">
        <v>0</v>
      </c>
      <c r="W400" s="132">
        <v>582</v>
      </c>
      <c r="X400" s="134">
        <v>0</v>
      </c>
      <c r="Y400" s="132">
        <v>2985078</v>
      </c>
      <c r="Z400" s="133">
        <v>0</v>
      </c>
      <c r="AA400" s="133">
        <v>0</v>
      </c>
      <c r="AB400" s="64"/>
      <c r="AC400" s="94"/>
    </row>
    <row r="401" spans="1:29" s="63" customFormat="1" ht="75" x14ac:dyDescent="0.3">
      <c r="A401" s="150">
        <v>374</v>
      </c>
      <c r="B401" s="62">
        <v>2</v>
      </c>
      <c r="C401" s="111" t="s">
        <v>45</v>
      </c>
      <c r="D401" s="112">
        <v>48399263</v>
      </c>
      <c r="E401" s="111" t="s">
        <v>547</v>
      </c>
      <c r="F401" s="144">
        <v>24602720</v>
      </c>
      <c r="G401" s="132">
        <v>9364320</v>
      </c>
      <c r="H401" s="133">
        <v>0</v>
      </c>
      <c r="I401" s="133">
        <v>0</v>
      </c>
      <c r="J401" s="133">
        <v>0</v>
      </c>
      <c r="K401" s="133">
        <v>0</v>
      </c>
      <c r="L401" s="133">
        <v>0</v>
      </c>
      <c r="M401" s="183">
        <v>0</v>
      </c>
      <c r="N401" s="133">
        <v>0</v>
      </c>
      <c r="O401" s="133">
        <v>0</v>
      </c>
      <c r="P401" s="133">
        <v>0</v>
      </c>
      <c r="Q401" s="133">
        <v>0</v>
      </c>
      <c r="R401" s="133">
        <v>0</v>
      </c>
      <c r="S401" s="132">
        <v>3200</v>
      </c>
      <c r="T401" s="132">
        <v>15238400</v>
      </c>
      <c r="U401" s="133">
        <v>0</v>
      </c>
      <c r="V401" s="133">
        <v>0</v>
      </c>
      <c r="W401" s="133">
        <v>0</v>
      </c>
      <c r="X401" s="134">
        <v>0</v>
      </c>
      <c r="Y401" s="133">
        <v>0</v>
      </c>
      <c r="Z401" s="133">
        <v>0</v>
      </c>
      <c r="AA401" s="133">
        <v>0</v>
      </c>
      <c r="AB401" s="64"/>
      <c r="AC401" s="94"/>
    </row>
    <row r="402" spans="1:29" s="63" customFormat="1" ht="75" x14ac:dyDescent="0.3">
      <c r="A402" s="150">
        <v>375</v>
      </c>
      <c r="B402" s="62">
        <v>3</v>
      </c>
      <c r="C402" s="111" t="s">
        <v>45</v>
      </c>
      <c r="D402" s="112">
        <v>99986583</v>
      </c>
      <c r="E402" s="111" t="s">
        <v>548</v>
      </c>
      <c r="F402" s="144">
        <v>4825226</v>
      </c>
      <c r="G402" s="132">
        <v>4825226</v>
      </c>
      <c r="H402" s="133">
        <v>0</v>
      </c>
      <c r="I402" s="133">
        <v>0</v>
      </c>
      <c r="J402" s="133">
        <v>0</v>
      </c>
      <c r="K402" s="133">
        <v>0</v>
      </c>
      <c r="L402" s="133">
        <v>0</v>
      </c>
      <c r="M402" s="183">
        <v>0</v>
      </c>
      <c r="N402" s="133">
        <v>0</v>
      </c>
      <c r="O402" s="133">
        <v>0</v>
      </c>
      <c r="P402" s="133">
        <v>0</v>
      </c>
      <c r="Q402" s="133">
        <v>0</v>
      </c>
      <c r="R402" s="133">
        <v>0</v>
      </c>
      <c r="S402" s="133">
        <v>0</v>
      </c>
      <c r="T402" s="133">
        <v>0</v>
      </c>
      <c r="U402" s="133">
        <v>0</v>
      </c>
      <c r="V402" s="133">
        <v>0</v>
      </c>
      <c r="W402" s="133">
        <v>0</v>
      </c>
      <c r="X402" s="134">
        <v>0</v>
      </c>
      <c r="Y402" s="133">
        <v>0</v>
      </c>
      <c r="Z402" s="133">
        <v>0</v>
      </c>
      <c r="AA402" s="133">
        <v>0</v>
      </c>
      <c r="AB402" s="64"/>
      <c r="AC402" s="94"/>
    </row>
    <row r="403" spans="1:29" s="63" customFormat="1" ht="75" x14ac:dyDescent="0.3">
      <c r="A403" s="150">
        <v>376</v>
      </c>
      <c r="B403" s="62">
        <v>4</v>
      </c>
      <c r="C403" s="111" t="s">
        <v>45</v>
      </c>
      <c r="D403" s="112">
        <v>48399266</v>
      </c>
      <c r="E403" s="111" t="s">
        <v>549</v>
      </c>
      <c r="F403" s="144">
        <v>17700444</v>
      </c>
      <c r="G403" s="133">
        <v>0</v>
      </c>
      <c r="H403" s="132">
        <v>1987200</v>
      </c>
      <c r="I403" s="133">
        <v>0</v>
      </c>
      <c r="J403" s="132">
        <v>1117690</v>
      </c>
      <c r="K403" s="132">
        <v>1639454</v>
      </c>
      <c r="L403" s="133">
        <v>0</v>
      </c>
      <c r="M403" s="183">
        <v>0</v>
      </c>
      <c r="N403" s="133">
        <v>0</v>
      </c>
      <c r="O403" s="133">
        <v>0</v>
      </c>
      <c r="P403" s="133">
        <v>0</v>
      </c>
      <c r="Q403" s="133">
        <v>0</v>
      </c>
      <c r="R403" s="133">
        <v>0</v>
      </c>
      <c r="S403" s="132">
        <v>2273</v>
      </c>
      <c r="T403" s="132">
        <v>12956100</v>
      </c>
      <c r="U403" s="133">
        <v>0</v>
      </c>
      <c r="V403" s="133">
        <v>0</v>
      </c>
      <c r="W403" s="133">
        <v>0</v>
      </c>
      <c r="X403" s="134">
        <v>0</v>
      </c>
      <c r="Y403" s="133">
        <v>0</v>
      </c>
      <c r="Z403" s="133">
        <v>0</v>
      </c>
      <c r="AA403" s="133">
        <v>0</v>
      </c>
      <c r="AB403" s="64"/>
      <c r="AC403" s="94"/>
    </row>
    <row r="404" spans="1:29" s="63" customFormat="1" ht="37.5" customHeight="1" x14ac:dyDescent="0.25">
      <c r="A404" s="226" t="s">
        <v>46</v>
      </c>
      <c r="B404" s="227"/>
      <c r="C404" s="227"/>
      <c r="D404" s="227"/>
      <c r="E404" s="228"/>
      <c r="F404" s="144">
        <v>17184326</v>
      </c>
      <c r="G404" s="132">
        <v>585270</v>
      </c>
      <c r="H404" s="133">
        <v>0</v>
      </c>
      <c r="I404" s="133">
        <v>0</v>
      </c>
      <c r="J404" s="133">
        <v>0</v>
      </c>
      <c r="K404" s="133">
        <v>0</v>
      </c>
      <c r="L404" s="133">
        <v>0</v>
      </c>
      <c r="M404" s="183">
        <v>0</v>
      </c>
      <c r="N404" s="133">
        <v>0</v>
      </c>
      <c r="O404" s="133">
        <v>0</v>
      </c>
      <c r="P404" s="133">
        <v>0</v>
      </c>
      <c r="Q404" s="133">
        <v>0</v>
      </c>
      <c r="R404" s="133">
        <v>0</v>
      </c>
      <c r="S404" s="132">
        <v>1856.3</v>
      </c>
      <c r="T404" s="132">
        <v>9740006</v>
      </c>
      <c r="U404" s="133">
        <v>0</v>
      </c>
      <c r="V404" s="133">
        <v>0</v>
      </c>
      <c r="W404" s="132">
        <v>1247.0999999999999</v>
      </c>
      <c r="X404" s="134">
        <v>0</v>
      </c>
      <c r="Y404" s="132">
        <v>6859050</v>
      </c>
      <c r="Z404" s="133">
        <v>0</v>
      </c>
      <c r="AA404" s="133">
        <v>0</v>
      </c>
      <c r="AB404" s="64"/>
      <c r="AC404" s="94"/>
    </row>
    <row r="405" spans="1:29" s="63" customFormat="1" ht="75" x14ac:dyDescent="0.3">
      <c r="A405" s="150">
        <v>377</v>
      </c>
      <c r="B405" s="62">
        <v>1</v>
      </c>
      <c r="C405" s="111" t="s">
        <v>47</v>
      </c>
      <c r="D405" s="112">
        <v>99987972</v>
      </c>
      <c r="E405" s="111" t="s">
        <v>550</v>
      </c>
      <c r="F405" s="144">
        <v>1535010</v>
      </c>
      <c r="G405" s="133">
        <v>0</v>
      </c>
      <c r="H405" s="133">
        <v>0</v>
      </c>
      <c r="I405" s="133">
        <v>0</v>
      </c>
      <c r="J405" s="133">
        <v>0</v>
      </c>
      <c r="K405" s="133">
        <v>0</v>
      </c>
      <c r="L405" s="133">
        <v>0</v>
      </c>
      <c r="M405" s="183">
        <v>0</v>
      </c>
      <c r="N405" s="133">
        <v>0</v>
      </c>
      <c r="O405" s="133">
        <v>0</v>
      </c>
      <c r="P405" s="133">
        <v>0</v>
      </c>
      <c r="Q405" s="133">
        <v>0</v>
      </c>
      <c r="R405" s="133">
        <v>0</v>
      </c>
      <c r="S405" s="132">
        <v>269.3</v>
      </c>
      <c r="T405" s="132">
        <v>1535010</v>
      </c>
      <c r="U405" s="133">
        <v>0</v>
      </c>
      <c r="V405" s="133">
        <v>0</v>
      </c>
      <c r="W405" s="133">
        <v>0</v>
      </c>
      <c r="X405" s="134">
        <v>0</v>
      </c>
      <c r="Y405" s="133">
        <v>0</v>
      </c>
      <c r="Z405" s="133">
        <v>0</v>
      </c>
      <c r="AA405" s="133">
        <v>0</v>
      </c>
      <c r="AB405" s="64"/>
      <c r="AC405" s="94"/>
    </row>
    <row r="406" spans="1:29" s="63" customFormat="1" ht="75" x14ac:dyDescent="0.3">
      <c r="A406" s="150">
        <v>378</v>
      </c>
      <c r="B406" s="62">
        <v>2</v>
      </c>
      <c r="C406" s="111" t="s">
        <v>47</v>
      </c>
      <c r="D406" s="112">
        <v>99986970</v>
      </c>
      <c r="E406" s="111" t="s">
        <v>551</v>
      </c>
      <c r="F406" s="144">
        <v>4603770</v>
      </c>
      <c r="G406" s="132">
        <v>585270</v>
      </c>
      <c r="H406" s="133">
        <v>0</v>
      </c>
      <c r="I406" s="133">
        <v>0</v>
      </c>
      <c r="J406" s="133">
        <v>0</v>
      </c>
      <c r="K406" s="133">
        <v>0</v>
      </c>
      <c r="L406" s="133">
        <v>0</v>
      </c>
      <c r="M406" s="183">
        <v>0</v>
      </c>
      <c r="N406" s="133">
        <v>0</v>
      </c>
      <c r="O406" s="133">
        <v>0</v>
      </c>
      <c r="P406" s="133">
        <v>0</v>
      </c>
      <c r="Q406" s="133">
        <v>0</v>
      </c>
      <c r="R406" s="133">
        <v>0</v>
      </c>
      <c r="S406" s="132">
        <v>705</v>
      </c>
      <c r="T406" s="132">
        <v>4018500</v>
      </c>
      <c r="U406" s="133">
        <v>0</v>
      </c>
      <c r="V406" s="133">
        <v>0</v>
      </c>
      <c r="W406" s="133">
        <v>0</v>
      </c>
      <c r="X406" s="134">
        <v>0</v>
      </c>
      <c r="Y406" s="133">
        <v>0</v>
      </c>
      <c r="Z406" s="133">
        <v>0</v>
      </c>
      <c r="AA406" s="133">
        <v>0</v>
      </c>
      <c r="AB406" s="64"/>
      <c r="AC406" s="94"/>
    </row>
    <row r="407" spans="1:29" s="63" customFormat="1" ht="75" x14ac:dyDescent="0.3">
      <c r="A407" s="150">
        <v>379</v>
      </c>
      <c r="B407" s="62">
        <v>3</v>
      </c>
      <c r="C407" s="111" t="s">
        <v>47</v>
      </c>
      <c r="D407" s="112">
        <v>99986965</v>
      </c>
      <c r="E407" s="111" t="s">
        <v>552</v>
      </c>
      <c r="F407" s="144">
        <v>3764750</v>
      </c>
      <c r="G407" s="133">
        <v>0</v>
      </c>
      <c r="H407" s="133">
        <v>0</v>
      </c>
      <c r="I407" s="133">
        <v>0</v>
      </c>
      <c r="J407" s="133">
        <v>0</v>
      </c>
      <c r="K407" s="133">
        <v>0</v>
      </c>
      <c r="L407" s="133">
        <v>0</v>
      </c>
      <c r="M407" s="183">
        <v>0</v>
      </c>
      <c r="N407" s="133">
        <v>0</v>
      </c>
      <c r="O407" s="133">
        <v>0</v>
      </c>
      <c r="P407" s="133">
        <v>0</v>
      </c>
      <c r="Q407" s="133">
        <v>0</v>
      </c>
      <c r="R407" s="133">
        <v>0</v>
      </c>
      <c r="S407" s="133">
        <v>0</v>
      </c>
      <c r="T407" s="133">
        <v>0</v>
      </c>
      <c r="U407" s="133">
        <v>0</v>
      </c>
      <c r="V407" s="133">
        <v>0</v>
      </c>
      <c r="W407" s="132">
        <v>684.5</v>
      </c>
      <c r="X407" s="134">
        <v>0</v>
      </c>
      <c r="Y407" s="132">
        <v>3764750</v>
      </c>
      <c r="Z407" s="133">
        <v>0</v>
      </c>
      <c r="AA407" s="133">
        <v>0</v>
      </c>
      <c r="AB407" s="64"/>
      <c r="AC407" s="94"/>
    </row>
    <row r="408" spans="1:29" s="63" customFormat="1" ht="75" x14ac:dyDescent="0.3">
      <c r="A408" s="150">
        <v>380</v>
      </c>
      <c r="B408" s="62">
        <v>4</v>
      </c>
      <c r="C408" s="111" t="s">
        <v>47</v>
      </c>
      <c r="D408" s="112">
        <v>99986801</v>
      </c>
      <c r="E408" s="111" t="s">
        <v>553</v>
      </c>
      <c r="F408" s="144">
        <v>5183196</v>
      </c>
      <c r="G408" s="133">
        <v>0</v>
      </c>
      <c r="H408" s="133">
        <v>0</v>
      </c>
      <c r="I408" s="133">
        <v>0</v>
      </c>
      <c r="J408" s="133">
        <v>0</v>
      </c>
      <c r="K408" s="133">
        <v>0</v>
      </c>
      <c r="L408" s="133">
        <v>0</v>
      </c>
      <c r="M408" s="183">
        <v>0</v>
      </c>
      <c r="N408" s="133">
        <v>0</v>
      </c>
      <c r="O408" s="133">
        <v>0</v>
      </c>
      <c r="P408" s="133">
        <v>0</v>
      </c>
      <c r="Q408" s="133">
        <v>0</v>
      </c>
      <c r="R408" s="133">
        <v>0</v>
      </c>
      <c r="S408" s="132">
        <v>514</v>
      </c>
      <c r="T408" s="132">
        <v>2088896</v>
      </c>
      <c r="U408" s="133">
        <v>0</v>
      </c>
      <c r="V408" s="133">
        <v>0</v>
      </c>
      <c r="W408" s="132">
        <v>562.6</v>
      </c>
      <c r="X408" s="134">
        <v>0</v>
      </c>
      <c r="Y408" s="132">
        <v>3094300</v>
      </c>
      <c r="Z408" s="133">
        <v>0</v>
      </c>
      <c r="AA408" s="133">
        <v>0</v>
      </c>
      <c r="AB408" s="64"/>
      <c r="AC408" s="94"/>
    </row>
    <row r="409" spans="1:29" s="63" customFormat="1" ht="75" x14ac:dyDescent="0.3">
      <c r="A409" s="150">
        <v>381</v>
      </c>
      <c r="B409" s="62">
        <v>5</v>
      </c>
      <c r="C409" s="111" t="s">
        <v>47</v>
      </c>
      <c r="D409" s="189">
        <v>99986977</v>
      </c>
      <c r="E409" s="190" t="s">
        <v>774</v>
      </c>
      <c r="F409" s="144">
        <v>2097600</v>
      </c>
      <c r="G409" s="133">
        <v>0</v>
      </c>
      <c r="H409" s="133">
        <v>0</v>
      </c>
      <c r="I409" s="133">
        <v>0</v>
      </c>
      <c r="J409" s="133">
        <v>0</v>
      </c>
      <c r="K409" s="133">
        <v>0</v>
      </c>
      <c r="L409" s="133">
        <v>0</v>
      </c>
      <c r="M409" s="183">
        <v>0</v>
      </c>
      <c r="N409" s="133">
        <v>0</v>
      </c>
      <c r="O409" s="133">
        <v>0</v>
      </c>
      <c r="P409" s="133">
        <v>0</v>
      </c>
      <c r="Q409" s="133">
        <v>0</v>
      </c>
      <c r="R409" s="133">
        <v>0</v>
      </c>
      <c r="S409" s="132">
        <v>368</v>
      </c>
      <c r="T409" s="132">
        <v>2097600</v>
      </c>
      <c r="U409" s="133">
        <v>0</v>
      </c>
      <c r="V409" s="133">
        <v>0</v>
      </c>
      <c r="W409" s="133">
        <v>0</v>
      </c>
      <c r="X409" s="134">
        <v>0</v>
      </c>
      <c r="Y409" s="133">
        <v>0</v>
      </c>
      <c r="Z409" s="133">
        <v>0</v>
      </c>
      <c r="AA409" s="133">
        <v>0</v>
      </c>
      <c r="AB409" s="64"/>
      <c r="AC409" s="94"/>
    </row>
    <row r="410" spans="1:29" s="63" customFormat="1" ht="37.5" customHeight="1" x14ac:dyDescent="0.25">
      <c r="A410" s="226" t="s">
        <v>48</v>
      </c>
      <c r="B410" s="227"/>
      <c r="C410" s="227"/>
      <c r="D410" s="227"/>
      <c r="E410" s="228"/>
      <c r="F410" s="144">
        <v>18474580</v>
      </c>
      <c r="G410" s="132">
        <v>5592580</v>
      </c>
      <c r="H410" s="133">
        <v>0</v>
      </c>
      <c r="I410" s="133">
        <v>0</v>
      </c>
      <c r="J410" s="133">
        <v>0</v>
      </c>
      <c r="K410" s="133">
        <v>0</v>
      </c>
      <c r="L410" s="133">
        <v>0</v>
      </c>
      <c r="M410" s="183">
        <v>0</v>
      </c>
      <c r="N410" s="133">
        <v>0</v>
      </c>
      <c r="O410" s="133">
        <v>0</v>
      </c>
      <c r="P410" s="133">
        <v>0</v>
      </c>
      <c r="Q410" s="133">
        <v>0</v>
      </c>
      <c r="R410" s="133">
        <v>0</v>
      </c>
      <c r="S410" s="132">
        <v>2260</v>
      </c>
      <c r="T410" s="132">
        <v>12882000</v>
      </c>
      <c r="U410" s="133">
        <v>0</v>
      </c>
      <c r="V410" s="133">
        <v>0</v>
      </c>
      <c r="W410" s="133">
        <v>0</v>
      </c>
      <c r="X410" s="134">
        <v>0</v>
      </c>
      <c r="Y410" s="133">
        <v>0</v>
      </c>
      <c r="Z410" s="133">
        <v>0</v>
      </c>
      <c r="AA410" s="133">
        <v>0</v>
      </c>
      <c r="AB410" s="64"/>
      <c r="AC410" s="94"/>
    </row>
    <row r="411" spans="1:29" s="63" customFormat="1" ht="75" x14ac:dyDescent="0.3">
      <c r="A411" s="129">
        <v>382</v>
      </c>
      <c r="B411" s="62">
        <v>1</v>
      </c>
      <c r="C411" s="111" t="s">
        <v>49</v>
      </c>
      <c r="D411" s="112">
        <v>99986831</v>
      </c>
      <c r="E411" s="111" t="s">
        <v>554</v>
      </c>
      <c r="F411" s="144">
        <v>3744360</v>
      </c>
      <c r="G411" s="132">
        <v>780360</v>
      </c>
      <c r="H411" s="133">
        <v>0</v>
      </c>
      <c r="I411" s="133">
        <v>0</v>
      </c>
      <c r="J411" s="133">
        <v>0</v>
      </c>
      <c r="K411" s="133">
        <v>0</v>
      </c>
      <c r="L411" s="133">
        <v>0</v>
      </c>
      <c r="M411" s="183">
        <v>0</v>
      </c>
      <c r="N411" s="133">
        <v>0</v>
      </c>
      <c r="O411" s="133">
        <v>0</v>
      </c>
      <c r="P411" s="133">
        <v>0</v>
      </c>
      <c r="Q411" s="133">
        <v>0</v>
      </c>
      <c r="R411" s="133">
        <v>0</v>
      </c>
      <c r="S411" s="132">
        <v>520</v>
      </c>
      <c r="T411" s="132">
        <v>2964000</v>
      </c>
      <c r="U411" s="133">
        <v>0</v>
      </c>
      <c r="V411" s="133">
        <v>0</v>
      </c>
      <c r="W411" s="133">
        <v>0</v>
      </c>
      <c r="X411" s="134">
        <v>0</v>
      </c>
      <c r="Y411" s="133">
        <v>0</v>
      </c>
      <c r="Z411" s="133">
        <v>0</v>
      </c>
      <c r="AA411" s="133">
        <v>0</v>
      </c>
      <c r="AB411" s="64"/>
      <c r="AC411" s="94"/>
    </row>
    <row r="412" spans="1:29" s="63" customFormat="1" ht="75" x14ac:dyDescent="0.3">
      <c r="A412" s="150">
        <v>383</v>
      </c>
      <c r="B412" s="62">
        <v>2</v>
      </c>
      <c r="C412" s="111" t="s">
        <v>49</v>
      </c>
      <c r="D412" s="112">
        <v>99992315</v>
      </c>
      <c r="E412" s="111" t="s">
        <v>555</v>
      </c>
      <c r="F412" s="144">
        <v>4703750</v>
      </c>
      <c r="G412" s="132">
        <v>1625750</v>
      </c>
      <c r="H412" s="133">
        <v>0</v>
      </c>
      <c r="I412" s="133">
        <v>0</v>
      </c>
      <c r="J412" s="133">
        <v>0</v>
      </c>
      <c r="K412" s="133">
        <v>0</v>
      </c>
      <c r="L412" s="133">
        <v>0</v>
      </c>
      <c r="M412" s="183">
        <v>0</v>
      </c>
      <c r="N412" s="133">
        <v>0</v>
      </c>
      <c r="O412" s="133">
        <v>0</v>
      </c>
      <c r="P412" s="133">
        <v>0</v>
      </c>
      <c r="Q412" s="133">
        <v>0</v>
      </c>
      <c r="R412" s="133">
        <v>0</v>
      </c>
      <c r="S412" s="132">
        <v>540</v>
      </c>
      <c r="T412" s="132">
        <v>3078000</v>
      </c>
      <c r="U412" s="133">
        <v>0</v>
      </c>
      <c r="V412" s="133">
        <v>0</v>
      </c>
      <c r="W412" s="133">
        <v>0</v>
      </c>
      <c r="X412" s="134">
        <v>0</v>
      </c>
      <c r="Y412" s="133">
        <v>0</v>
      </c>
      <c r="Z412" s="133">
        <v>0</v>
      </c>
      <c r="AA412" s="133">
        <v>0</v>
      </c>
      <c r="AB412" s="64"/>
      <c r="AC412" s="94"/>
    </row>
    <row r="413" spans="1:29" s="63" customFormat="1" ht="75" x14ac:dyDescent="0.3">
      <c r="A413" s="129">
        <v>384</v>
      </c>
      <c r="B413" s="62">
        <v>3</v>
      </c>
      <c r="C413" s="111" t="s">
        <v>49</v>
      </c>
      <c r="D413" s="112">
        <v>99993274</v>
      </c>
      <c r="E413" s="111" t="s">
        <v>556</v>
      </c>
      <c r="F413" s="144">
        <v>6396110</v>
      </c>
      <c r="G413" s="132">
        <v>2406110</v>
      </c>
      <c r="H413" s="133">
        <v>0</v>
      </c>
      <c r="I413" s="133">
        <v>0</v>
      </c>
      <c r="J413" s="133">
        <v>0</v>
      </c>
      <c r="K413" s="133">
        <v>0</v>
      </c>
      <c r="L413" s="133">
        <v>0</v>
      </c>
      <c r="M413" s="183">
        <v>0</v>
      </c>
      <c r="N413" s="133">
        <v>0</v>
      </c>
      <c r="O413" s="133">
        <v>0</v>
      </c>
      <c r="P413" s="133">
        <v>0</v>
      </c>
      <c r="Q413" s="133">
        <v>0</v>
      </c>
      <c r="R413" s="133">
        <v>0</v>
      </c>
      <c r="S413" s="132">
        <v>700</v>
      </c>
      <c r="T413" s="132">
        <v>3990000</v>
      </c>
      <c r="U413" s="133">
        <v>0</v>
      </c>
      <c r="V413" s="133">
        <v>0</v>
      </c>
      <c r="W413" s="133">
        <v>0</v>
      </c>
      <c r="X413" s="134">
        <v>0</v>
      </c>
      <c r="Y413" s="133">
        <v>0</v>
      </c>
      <c r="Z413" s="133">
        <v>0</v>
      </c>
      <c r="AA413" s="133">
        <v>0</v>
      </c>
      <c r="AB413" s="64"/>
      <c r="AC413" s="94"/>
    </row>
    <row r="414" spans="1:29" s="63" customFormat="1" ht="75" x14ac:dyDescent="0.3">
      <c r="A414" s="150">
        <v>385</v>
      </c>
      <c r="B414" s="62">
        <v>4</v>
      </c>
      <c r="C414" s="111" t="s">
        <v>49</v>
      </c>
      <c r="D414" s="112">
        <v>99998480</v>
      </c>
      <c r="E414" s="111" t="s">
        <v>557</v>
      </c>
      <c r="F414" s="144">
        <v>3630360</v>
      </c>
      <c r="G414" s="132">
        <v>780360</v>
      </c>
      <c r="H414" s="133">
        <v>0</v>
      </c>
      <c r="I414" s="133">
        <v>0</v>
      </c>
      <c r="J414" s="133">
        <v>0</v>
      </c>
      <c r="K414" s="133">
        <v>0</v>
      </c>
      <c r="L414" s="133">
        <v>0</v>
      </c>
      <c r="M414" s="183">
        <v>0</v>
      </c>
      <c r="N414" s="133">
        <v>0</v>
      </c>
      <c r="O414" s="133">
        <v>0</v>
      </c>
      <c r="P414" s="133">
        <v>0</v>
      </c>
      <c r="Q414" s="133">
        <v>0</v>
      </c>
      <c r="R414" s="133">
        <v>0</v>
      </c>
      <c r="S414" s="132">
        <v>500</v>
      </c>
      <c r="T414" s="132">
        <v>2850000</v>
      </c>
      <c r="U414" s="133">
        <v>0</v>
      </c>
      <c r="V414" s="133">
        <v>0</v>
      </c>
      <c r="W414" s="133">
        <v>0</v>
      </c>
      <c r="X414" s="134">
        <v>0</v>
      </c>
      <c r="Y414" s="133">
        <v>0</v>
      </c>
      <c r="Z414" s="133">
        <v>0</v>
      </c>
      <c r="AA414" s="133">
        <v>0</v>
      </c>
      <c r="AB414" s="64"/>
      <c r="AC414" s="94"/>
    </row>
    <row r="415" spans="1:29" s="63" customFormat="1" ht="37.5" customHeight="1" x14ac:dyDescent="0.25">
      <c r="A415" s="226" t="s">
        <v>50</v>
      </c>
      <c r="B415" s="227"/>
      <c r="C415" s="227"/>
      <c r="D415" s="227"/>
      <c r="E415" s="228"/>
      <c r="F415" s="144">
        <v>51835064.639999993</v>
      </c>
      <c r="G415" s="132">
        <v>6995797.3399999999</v>
      </c>
      <c r="H415" s="132">
        <v>1777440</v>
      </c>
      <c r="I415" s="133">
        <v>0</v>
      </c>
      <c r="J415" s="132">
        <v>351274</v>
      </c>
      <c r="K415" s="133">
        <v>0</v>
      </c>
      <c r="L415" s="132">
        <v>1058825</v>
      </c>
      <c r="M415" s="183">
        <v>0</v>
      </c>
      <c r="N415" s="133">
        <v>0</v>
      </c>
      <c r="O415" s="133">
        <v>0</v>
      </c>
      <c r="P415" s="133">
        <v>0</v>
      </c>
      <c r="Q415" s="133">
        <v>0</v>
      </c>
      <c r="R415" s="133">
        <v>0</v>
      </c>
      <c r="S415" s="132">
        <v>5609.6</v>
      </c>
      <c r="T415" s="132">
        <v>29787096</v>
      </c>
      <c r="U415" s="133">
        <v>0</v>
      </c>
      <c r="V415" s="133">
        <v>0</v>
      </c>
      <c r="W415" s="132">
        <v>1812.7</v>
      </c>
      <c r="X415" s="135">
        <v>1398</v>
      </c>
      <c r="Y415" s="132">
        <v>11864632.300000001</v>
      </c>
      <c r="Z415" s="133">
        <v>0</v>
      </c>
      <c r="AA415" s="133">
        <v>0</v>
      </c>
      <c r="AB415" s="64"/>
      <c r="AC415" s="94"/>
    </row>
    <row r="416" spans="1:29" s="63" customFormat="1" ht="75" x14ac:dyDescent="0.3">
      <c r="A416" s="150">
        <v>386</v>
      </c>
      <c r="B416" s="62">
        <v>1</v>
      </c>
      <c r="C416" s="111" t="s">
        <v>51</v>
      </c>
      <c r="D416" s="112">
        <v>99988463</v>
      </c>
      <c r="E416" s="111" t="s">
        <v>558</v>
      </c>
      <c r="F416" s="144">
        <v>1905621.8</v>
      </c>
      <c r="G416" s="132">
        <v>264021.8</v>
      </c>
      <c r="H416" s="133">
        <v>0</v>
      </c>
      <c r="I416" s="133">
        <v>0</v>
      </c>
      <c r="J416" s="133">
        <v>0</v>
      </c>
      <c r="K416" s="133">
        <v>0</v>
      </c>
      <c r="L416" s="133">
        <v>0</v>
      </c>
      <c r="M416" s="183">
        <v>0</v>
      </c>
      <c r="N416" s="133">
        <v>0</v>
      </c>
      <c r="O416" s="133">
        <v>0</v>
      </c>
      <c r="P416" s="133">
        <v>0</v>
      </c>
      <c r="Q416" s="133">
        <v>0</v>
      </c>
      <c r="R416" s="133">
        <v>0</v>
      </c>
      <c r="S416" s="132">
        <v>288</v>
      </c>
      <c r="T416" s="132">
        <v>1641600</v>
      </c>
      <c r="U416" s="133">
        <v>0</v>
      </c>
      <c r="V416" s="133">
        <v>0</v>
      </c>
      <c r="W416" s="133">
        <v>0</v>
      </c>
      <c r="X416" s="134">
        <v>0</v>
      </c>
      <c r="Y416" s="133">
        <v>0</v>
      </c>
      <c r="Z416" s="133">
        <v>0</v>
      </c>
      <c r="AA416" s="133">
        <v>0</v>
      </c>
      <c r="AB416" s="64"/>
      <c r="AC416" s="94"/>
    </row>
    <row r="417" spans="1:29" s="63" customFormat="1" ht="75" x14ac:dyDescent="0.3">
      <c r="A417" s="150">
        <v>387</v>
      </c>
      <c r="B417" s="62">
        <v>2</v>
      </c>
      <c r="C417" s="111" t="s">
        <v>51</v>
      </c>
      <c r="D417" s="112">
        <v>99994905</v>
      </c>
      <c r="E417" s="111" t="s">
        <v>559</v>
      </c>
      <c r="F417" s="144">
        <v>6991048.5</v>
      </c>
      <c r="G417" s="132">
        <v>483823.2</v>
      </c>
      <c r="H417" s="132">
        <v>1777440</v>
      </c>
      <c r="I417" s="133">
        <v>0</v>
      </c>
      <c r="J417" s="132">
        <v>351274</v>
      </c>
      <c r="K417" s="133">
        <v>0</v>
      </c>
      <c r="L417" s="132">
        <v>392540</v>
      </c>
      <c r="M417" s="183">
        <v>0</v>
      </c>
      <c r="N417" s="133">
        <v>0</v>
      </c>
      <c r="O417" s="133">
        <v>0</v>
      </c>
      <c r="P417" s="133">
        <v>0</v>
      </c>
      <c r="Q417" s="133">
        <v>0</v>
      </c>
      <c r="R417" s="133">
        <v>0</v>
      </c>
      <c r="S417" s="132">
        <v>510.6</v>
      </c>
      <c r="T417" s="132">
        <v>2910420</v>
      </c>
      <c r="U417" s="133">
        <v>0</v>
      </c>
      <c r="V417" s="133">
        <v>0</v>
      </c>
      <c r="W417" s="132">
        <v>209.7</v>
      </c>
      <c r="X417" s="134">
        <v>0</v>
      </c>
      <c r="Y417" s="132">
        <v>1075551.3</v>
      </c>
      <c r="Z417" s="133">
        <v>0</v>
      </c>
      <c r="AA417" s="133">
        <v>0</v>
      </c>
      <c r="AB417" s="64"/>
      <c r="AC417" s="94"/>
    </row>
    <row r="418" spans="1:29" s="63" customFormat="1" ht="93.75" x14ac:dyDescent="0.3">
      <c r="A418" s="150">
        <v>388</v>
      </c>
      <c r="B418" s="62">
        <v>3</v>
      </c>
      <c r="C418" s="111" t="s">
        <v>51</v>
      </c>
      <c r="D418" s="112">
        <v>99994844</v>
      </c>
      <c r="E418" s="111" t="s">
        <v>560</v>
      </c>
      <c r="F418" s="144">
        <v>15384970</v>
      </c>
      <c r="G418" s="132">
        <v>3836770</v>
      </c>
      <c r="H418" s="133">
        <v>0</v>
      </c>
      <c r="I418" s="133">
        <v>0</v>
      </c>
      <c r="J418" s="133">
        <v>0</v>
      </c>
      <c r="K418" s="133">
        <v>0</v>
      </c>
      <c r="L418" s="133">
        <v>0</v>
      </c>
      <c r="M418" s="183">
        <v>0</v>
      </c>
      <c r="N418" s="133">
        <v>0</v>
      </c>
      <c r="O418" s="133">
        <v>0</v>
      </c>
      <c r="P418" s="133">
        <v>0</v>
      </c>
      <c r="Q418" s="133">
        <v>0</v>
      </c>
      <c r="R418" s="133">
        <v>0</v>
      </c>
      <c r="S418" s="132">
        <v>2026</v>
      </c>
      <c r="T418" s="132">
        <v>11548200</v>
      </c>
      <c r="U418" s="133">
        <v>0</v>
      </c>
      <c r="V418" s="133">
        <v>0</v>
      </c>
      <c r="W418" s="133">
        <v>0</v>
      </c>
      <c r="X418" s="134">
        <v>0</v>
      </c>
      <c r="Y418" s="133">
        <v>0</v>
      </c>
      <c r="Z418" s="133">
        <v>0</v>
      </c>
      <c r="AA418" s="133">
        <v>0</v>
      </c>
      <c r="AB418" s="64"/>
      <c r="AC418" s="94"/>
    </row>
    <row r="419" spans="1:29" s="63" customFormat="1" ht="75" x14ac:dyDescent="0.3">
      <c r="A419" s="150">
        <v>389</v>
      </c>
      <c r="B419" s="62">
        <v>4</v>
      </c>
      <c r="C419" s="111" t="s">
        <v>51</v>
      </c>
      <c r="D419" s="112">
        <v>99994439</v>
      </c>
      <c r="E419" s="111" t="s">
        <v>561</v>
      </c>
      <c r="F419" s="144">
        <v>4602555</v>
      </c>
      <c r="G419" s="133">
        <v>0</v>
      </c>
      <c r="H419" s="133">
        <v>0</v>
      </c>
      <c r="I419" s="133">
        <v>0</v>
      </c>
      <c r="J419" s="133">
        <v>0</v>
      </c>
      <c r="K419" s="133">
        <v>0</v>
      </c>
      <c r="L419" s="133">
        <v>0</v>
      </c>
      <c r="M419" s="183">
        <v>0</v>
      </c>
      <c r="N419" s="133">
        <v>0</v>
      </c>
      <c r="O419" s="133">
        <v>0</v>
      </c>
      <c r="P419" s="133">
        <v>0</v>
      </c>
      <c r="Q419" s="133">
        <v>0</v>
      </c>
      <c r="R419" s="133">
        <v>0</v>
      </c>
      <c r="S419" s="132">
        <v>632</v>
      </c>
      <c r="T419" s="132">
        <v>3602400</v>
      </c>
      <c r="U419" s="133">
        <v>0</v>
      </c>
      <c r="V419" s="133">
        <v>0</v>
      </c>
      <c r="W419" s="132">
        <v>195</v>
      </c>
      <c r="X419" s="134">
        <v>0</v>
      </c>
      <c r="Y419" s="132">
        <v>1000155</v>
      </c>
      <c r="Z419" s="133">
        <v>0</v>
      </c>
      <c r="AA419" s="133">
        <v>0</v>
      </c>
      <c r="AB419" s="64"/>
      <c r="AC419" s="94"/>
    </row>
    <row r="420" spans="1:29" s="63" customFormat="1" ht="75" x14ac:dyDescent="0.3">
      <c r="A420" s="150">
        <v>390</v>
      </c>
      <c r="B420" s="62">
        <v>5</v>
      </c>
      <c r="C420" s="111" t="s">
        <v>51</v>
      </c>
      <c r="D420" s="112">
        <v>99986561</v>
      </c>
      <c r="E420" s="111" t="s">
        <v>562</v>
      </c>
      <c r="F420" s="144">
        <v>2057680</v>
      </c>
      <c r="G420" s="133">
        <v>0</v>
      </c>
      <c r="H420" s="133">
        <v>0</v>
      </c>
      <c r="I420" s="133">
        <v>0</v>
      </c>
      <c r="J420" s="133">
        <v>0</v>
      </c>
      <c r="K420" s="133">
        <v>0</v>
      </c>
      <c r="L420" s="132">
        <v>165280</v>
      </c>
      <c r="M420" s="183">
        <v>0</v>
      </c>
      <c r="N420" s="133">
        <v>0</v>
      </c>
      <c r="O420" s="133">
        <v>0</v>
      </c>
      <c r="P420" s="133">
        <v>0</v>
      </c>
      <c r="Q420" s="133">
        <v>0</v>
      </c>
      <c r="R420" s="133">
        <v>0</v>
      </c>
      <c r="S420" s="132">
        <v>332</v>
      </c>
      <c r="T420" s="132">
        <v>1892400</v>
      </c>
      <c r="U420" s="133">
        <v>0</v>
      </c>
      <c r="V420" s="133">
        <v>0</v>
      </c>
      <c r="W420" s="133">
        <v>0</v>
      </c>
      <c r="X420" s="134">
        <v>0</v>
      </c>
      <c r="Y420" s="133">
        <v>0</v>
      </c>
      <c r="Z420" s="133">
        <v>0</v>
      </c>
      <c r="AA420" s="133">
        <v>0</v>
      </c>
      <c r="AB420" s="64"/>
      <c r="AC420" s="94"/>
    </row>
    <row r="421" spans="1:29" s="63" customFormat="1" ht="75" x14ac:dyDescent="0.3">
      <c r="A421" s="150">
        <v>391</v>
      </c>
      <c r="B421" s="62">
        <v>6</v>
      </c>
      <c r="C421" s="111" t="s">
        <v>51</v>
      </c>
      <c r="D421" s="112">
        <v>99986519</v>
      </c>
      <c r="E421" s="111" t="s">
        <v>563</v>
      </c>
      <c r="F421" s="144">
        <v>5618968</v>
      </c>
      <c r="G421" s="133">
        <v>0</v>
      </c>
      <c r="H421" s="133">
        <v>0</v>
      </c>
      <c r="I421" s="133">
        <v>0</v>
      </c>
      <c r="J421" s="133">
        <v>0</v>
      </c>
      <c r="K421" s="133">
        <v>0</v>
      </c>
      <c r="L421" s="133">
        <v>0</v>
      </c>
      <c r="M421" s="183">
        <v>0</v>
      </c>
      <c r="N421" s="133">
        <v>0</v>
      </c>
      <c r="O421" s="133">
        <v>0</v>
      </c>
      <c r="P421" s="133">
        <v>0</v>
      </c>
      <c r="Q421" s="133">
        <v>0</v>
      </c>
      <c r="R421" s="133">
        <v>0</v>
      </c>
      <c r="S421" s="132">
        <v>687</v>
      </c>
      <c r="T421" s="132">
        <v>2791968</v>
      </c>
      <c r="U421" s="133">
        <v>0</v>
      </c>
      <c r="V421" s="133">
        <v>0</v>
      </c>
      <c r="W421" s="132">
        <v>514</v>
      </c>
      <c r="X421" s="134">
        <v>0</v>
      </c>
      <c r="Y421" s="132">
        <v>2827000</v>
      </c>
      <c r="Z421" s="133">
        <v>0</v>
      </c>
      <c r="AA421" s="133">
        <v>0</v>
      </c>
      <c r="AB421" s="64"/>
      <c r="AC421" s="94"/>
    </row>
    <row r="422" spans="1:29" s="63" customFormat="1" ht="93.75" x14ac:dyDescent="0.3">
      <c r="A422" s="150">
        <v>392</v>
      </c>
      <c r="B422" s="62">
        <v>7</v>
      </c>
      <c r="C422" s="111" t="s">
        <v>51</v>
      </c>
      <c r="D422" s="112">
        <v>99988157</v>
      </c>
      <c r="E422" s="111" t="s">
        <v>564</v>
      </c>
      <c r="F422" s="144">
        <v>4876698.74</v>
      </c>
      <c r="G422" s="132">
        <v>803640.74</v>
      </c>
      <c r="H422" s="133">
        <v>0</v>
      </c>
      <c r="I422" s="133">
        <v>0</v>
      </c>
      <c r="J422" s="133">
        <v>0</v>
      </c>
      <c r="K422" s="133">
        <v>0</v>
      </c>
      <c r="L422" s="133">
        <v>0</v>
      </c>
      <c r="M422" s="183">
        <v>0</v>
      </c>
      <c r="N422" s="133">
        <v>0</v>
      </c>
      <c r="O422" s="133">
        <v>0</v>
      </c>
      <c r="P422" s="133">
        <v>0</v>
      </c>
      <c r="Q422" s="133">
        <v>0</v>
      </c>
      <c r="R422" s="133">
        <v>0</v>
      </c>
      <c r="S422" s="132">
        <v>368</v>
      </c>
      <c r="T422" s="132">
        <v>1752416</v>
      </c>
      <c r="U422" s="133">
        <v>0</v>
      </c>
      <c r="V422" s="133">
        <v>0</v>
      </c>
      <c r="W422" s="132">
        <v>298</v>
      </c>
      <c r="X422" s="135">
        <v>466</v>
      </c>
      <c r="Y422" s="132">
        <v>2320642</v>
      </c>
      <c r="Z422" s="133">
        <v>0</v>
      </c>
      <c r="AA422" s="133">
        <v>0</v>
      </c>
      <c r="AB422" s="64"/>
      <c r="AC422" s="94"/>
    </row>
    <row r="423" spans="1:29" s="63" customFormat="1" ht="93.75" x14ac:dyDescent="0.3">
      <c r="A423" s="150">
        <v>393</v>
      </c>
      <c r="B423" s="62">
        <v>8</v>
      </c>
      <c r="C423" s="111" t="s">
        <v>51</v>
      </c>
      <c r="D423" s="112">
        <v>99988369</v>
      </c>
      <c r="E423" s="111" t="s">
        <v>565</v>
      </c>
      <c r="F423" s="144">
        <v>4953020.8</v>
      </c>
      <c r="G423" s="132">
        <v>803770.8</v>
      </c>
      <c r="H423" s="133">
        <v>0</v>
      </c>
      <c r="I423" s="133">
        <v>0</v>
      </c>
      <c r="J423" s="133">
        <v>0</v>
      </c>
      <c r="K423" s="133">
        <v>0</v>
      </c>
      <c r="L423" s="133">
        <v>0</v>
      </c>
      <c r="M423" s="183">
        <v>0</v>
      </c>
      <c r="N423" s="133">
        <v>0</v>
      </c>
      <c r="O423" s="133">
        <v>0</v>
      </c>
      <c r="P423" s="133">
        <v>0</v>
      </c>
      <c r="Q423" s="133">
        <v>0</v>
      </c>
      <c r="R423" s="133">
        <v>0</v>
      </c>
      <c r="S423" s="132">
        <v>384</v>
      </c>
      <c r="T423" s="132">
        <v>1828608</v>
      </c>
      <c r="U423" s="133">
        <v>0</v>
      </c>
      <c r="V423" s="133">
        <v>0</v>
      </c>
      <c r="W423" s="132">
        <v>298</v>
      </c>
      <c r="X423" s="135">
        <v>466</v>
      </c>
      <c r="Y423" s="132">
        <v>2320642</v>
      </c>
      <c r="Z423" s="133">
        <v>0</v>
      </c>
      <c r="AA423" s="133">
        <v>0</v>
      </c>
      <c r="AB423" s="64"/>
      <c r="AC423" s="94"/>
    </row>
    <row r="424" spans="1:29" s="63" customFormat="1" ht="93.75" x14ac:dyDescent="0.3">
      <c r="A424" s="150">
        <v>394</v>
      </c>
      <c r="B424" s="62">
        <v>9</v>
      </c>
      <c r="C424" s="111" t="s">
        <v>51</v>
      </c>
      <c r="D424" s="112">
        <v>99988376</v>
      </c>
      <c r="E424" s="111" t="s">
        <v>566</v>
      </c>
      <c r="F424" s="144">
        <v>5444501.7999999998</v>
      </c>
      <c r="G424" s="132">
        <v>803770.8</v>
      </c>
      <c r="H424" s="133">
        <v>0</v>
      </c>
      <c r="I424" s="133">
        <v>0</v>
      </c>
      <c r="J424" s="133">
        <v>0</v>
      </c>
      <c r="K424" s="133">
        <v>0</v>
      </c>
      <c r="L424" s="132">
        <v>501005</v>
      </c>
      <c r="M424" s="183">
        <v>0</v>
      </c>
      <c r="N424" s="133">
        <v>0</v>
      </c>
      <c r="O424" s="133">
        <v>0</v>
      </c>
      <c r="P424" s="133">
        <v>0</v>
      </c>
      <c r="Q424" s="133">
        <v>0</v>
      </c>
      <c r="R424" s="133">
        <v>0</v>
      </c>
      <c r="S424" s="132">
        <v>382</v>
      </c>
      <c r="T424" s="132">
        <v>1819084</v>
      </c>
      <c r="U424" s="133">
        <v>0</v>
      </c>
      <c r="V424" s="133">
        <v>0</v>
      </c>
      <c r="W424" s="132">
        <v>298</v>
      </c>
      <c r="X424" s="135">
        <v>466</v>
      </c>
      <c r="Y424" s="132">
        <v>2320642</v>
      </c>
      <c r="Z424" s="133">
        <v>0</v>
      </c>
      <c r="AA424" s="133">
        <v>0</v>
      </c>
      <c r="AB424" s="64"/>
      <c r="AC424" s="94"/>
    </row>
    <row r="425" spans="1:29" s="63" customFormat="1" ht="45.75" customHeight="1" x14ac:dyDescent="0.25">
      <c r="A425" s="226" t="s">
        <v>52</v>
      </c>
      <c r="B425" s="227"/>
      <c r="C425" s="227"/>
      <c r="D425" s="227"/>
      <c r="E425" s="228"/>
      <c r="F425" s="144">
        <v>38739537.200000003</v>
      </c>
      <c r="G425" s="132">
        <v>643797</v>
      </c>
      <c r="H425" s="132">
        <v>2152800</v>
      </c>
      <c r="I425" s="133">
        <v>0</v>
      </c>
      <c r="J425" s="132">
        <v>2171512</v>
      </c>
      <c r="K425" s="133">
        <v>0</v>
      </c>
      <c r="L425" s="132">
        <v>4183650</v>
      </c>
      <c r="M425" s="183">
        <v>0</v>
      </c>
      <c r="N425" s="133">
        <v>0</v>
      </c>
      <c r="O425" s="133">
        <v>0</v>
      </c>
      <c r="P425" s="133">
        <v>0</v>
      </c>
      <c r="Q425" s="133">
        <v>0</v>
      </c>
      <c r="R425" s="133">
        <v>0</v>
      </c>
      <c r="S425" s="132">
        <v>2320.4</v>
      </c>
      <c r="T425" s="132">
        <v>13226280</v>
      </c>
      <c r="U425" s="133">
        <v>0</v>
      </c>
      <c r="V425" s="133">
        <v>0</v>
      </c>
      <c r="W425" s="132">
        <v>3025.8</v>
      </c>
      <c r="X425" s="134">
        <v>0</v>
      </c>
      <c r="Y425" s="132">
        <v>16361498.199999999</v>
      </c>
      <c r="Z425" s="133">
        <v>0</v>
      </c>
      <c r="AA425" s="133">
        <v>0</v>
      </c>
      <c r="AB425" s="64"/>
      <c r="AC425" s="94"/>
    </row>
    <row r="426" spans="1:29" s="63" customFormat="1" ht="75" x14ac:dyDescent="0.3">
      <c r="A426" s="150">
        <v>395</v>
      </c>
      <c r="B426" s="62">
        <v>1</v>
      </c>
      <c r="C426" s="111" t="s">
        <v>53</v>
      </c>
      <c r="D426" s="112">
        <v>99991620</v>
      </c>
      <c r="E426" s="111" t="s">
        <v>567</v>
      </c>
      <c r="F426" s="144">
        <v>3110820</v>
      </c>
      <c r="G426" s="133">
        <v>0</v>
      </c>
      <c r="H426" s="132">
        <v>2152800</v>
      </c>
      <c r="I426" s="133">
        <v>0</v>
      </c>
      <c r="J426" s="132">
        <v>958020</v>
      </c>
      <c r="K426" s="133">
        <v>0</v>
      </c>
      <c r="L426" s="133">
        <v>0</v>
      </c>
      <c r="M426" s="183">
        <v>0</v>
      </c>
      <c r="N426" s="133">
        <v>0</v>
      </c>
      <c r="O426" s="133">
        <v>0</v>
      </c>
      <c r="P426" s="133">
        <v>0</v>
      </c>
      <c r="Q426" s="133">
        <v>0</v>
      </c>
      <c r="R426" s="133">
        <v>0</v>
      </c>
      <c r="S426" s="133">
        <v>0</v>
      </c>
      <c r="T426" s="133">
        <v>0</v>
      </c>
      <c r="U426" s="133">
        <v>0</v>
      </c>
      <c r="V426" s="133">
        <v>0</v>
      </c>
      <c r="W426" s="133">
        <v>0</v>
      </c>
      <c r="X426" s="134">
        <v>0</v>
      </c>
      <c r="Y426" s="133">
        <v>0</v>
      </c>
      <c r="Z426" s="133">
        <v>0</v>
      </c>
      <c r="AA426" s="133">
        <v>0</v>
      </c>
      <c r="AB426" s="64"/>
      <c r="AC426" s="94"/>
    </row>
    <row r="427" spans="1:29" s="63" customFormat="1" ht="75" x14ac:dyDescent="0.3">
      <c r="A427" s="150">
        <v>396</v>
      </c>
      <c r="B427" s="62">
        <v>2</v>
      </c>
      <c r="C427" s="111" t="s">
        <v>53</v>
      </c>
      <c r="D427" s="112">
        <v>99991643</v>
      </c>
      <c r="E427" s="111" t="s">
        <v>568</v>
      </c>
      <c r="F427" s="144">
        <v>6050000</v>
      </c>
      <c r="G427" s="133">
        <v>0</v>
      </c>
      <c r="H427" s="133">
        <v>0</v>
      </c>
      <c r="I427" s="133">
        <v>0</v>
      </c>
      <c r="J427" s="133">
        <v>0</v>
      </c>
      <c r="K427" s="133">
        <v>0</v>
      </c>
      <c r="L427" s="133">
        <v>0</v>
      </c>
      <c r="M427" s="183">
        <v>0</v>
      </c>
      <c r="N427" s="133">
        <v>0</v>
      </c>
      <c r="O427" s="133">
        <v>0</v>
      </c>
      <c r="P427" s="133">
        <v>0</v>
      </c>
      <c r="Q427" s="133">
        <v>0</v>
      </c>
      <c r="R427" s="133">
        <v>0</v>
      </c>
      <c r="S427" s="133">
        <v>0</v>
      </c>
      <c r="T427" s="133">
        <v>0</v>
      </c>
      <c r="U427" s="133">
        <v>0</v>
      </c>
      <c r="V427" s="133">
        <v>0</v>
      </c>
      <c r="W427" s="132">
        <v>1100</v>
      </c>
      <c r="X427" s="134">
        <v>0</v>
      </c>
      <c r="Y427" s="132">
        <v>6050000</v>
      </c>
      <c r="Z427" s="133">
        <v>0</v>
      </c>
      <c r="AA427" s="133">
        <v>0</v>
      </c>
      <c r="AB427" s="64"/>
      <c r="AC427" s="94"/>
    </row>
    <row r="428" spans="1:29" s="63" customFormat="1" ht="75" x14ac:dyDescent="0.3">
      <c r="A428" s="150">
        <v>397</v>
      </c>
      <c r="B428" s="62">
        <v>3</v>
      </c>
      <c r="C428" s="111" t="s">
        <v>53</v>
      </c>
      <c r="D428" s="112">
        <v>78919081</v>
      </c>
      <c r="E428" s="111" t="s">
        <v>569</v>
      </c>
      <c r="F428" s="144">
        <v>6435000</v>
      </c>
      <c r="G428" s="133">
        <v>0</v>
      </c>
      <c r="H428" s="133">
        <v>0</v>
      </c>
      <c r="I428" s="133">
        <v>0</v>
      </c>
      <c r="J428" s="133">
        <v>0</v>
      </c>
      <c r="K428" s="133">
        <v>0</v>
      </c>
      <c r="L428" s="133">
        <v>0</v>
      </c>
      <c r="M428" s="183">
        <v>0</v>
      </c>
      <c r="N428" s="133">
        <v>0</v>
      </c>
      <c r="O428" s="133">
        <v>0</v>
      </c>
      <c r="P428" s="133">
        <v>0</v>
      </c>
      <c r="Q428" s="133">
        <v>0</v>
      </c>
      <c r="R428" s="133">
        <v>0</v>
      </c>
      <c r="S428" s="133">
        <v>0</v>
      </c>
      <c r="T428" s="133">
        <v>0</v>
      </c>
      <c r="U428" s="133">
        <v>0</v>
      </c>
      <c r="V428" s="133">
        <v>0</v>
      </c>
      <c r="W428" s="132">
        <v>1170</v>
      </c>
      <c r="X428" s="134">
        <v>0</v>
      </c>
      <c r="Y428" s="132">
        <v>6435000</v>
      </c>
      <c r="Z428" s="133">
        <v>0</v>
      </c>
      <c r="AA428" s="133">
        <v>0</v>
      </c>
      <c r="AB428" s="64"/>
      <c r="AC428" s="94"/>
    </row>
    <row r="429" spans="1:29" s="63" customFormat="1" ht="75" x14ac:dyDescent="0.3">
      <c r="A429" s="150">
        <v>398</v>
      </c>
      <c r="B429" s="62">
        <v>4</v>
      </c>
      <c r="C429" s="111" t="s">
        <v>53</v>
      </c>
      <c r="D429" s="112">
        <v>252512267</v>
      </c>
      <c r="E429" s="111" t="s">
        <v>570</v>
      </c>
      <c r="F429" s="144">
        <v>643797</v>
      </c>
      <c r="G429" s="132">
        <v>643797</v>
      </c>
      <c r="H429" s="133">
        <v>0</v>
      </c>
      <c r="I429" s="133">
        <v>0</v>
      </c>
      <c r="J429" s="133">
        <v>0</v>
      </c>
      <c r="K429" s="133">
        <v>0</v>
      </c>
      <c r="L429" s="133">
        <v>0</v>
      </c>
      <c r="M429" s="183">
        <v>0</v>
      </c>
      <c r="N429" s="133">
        <v>0</v>
      </c>
      <c r="O429" s="133">
        <v>0</v>
      </c>
      <c r="P429" s="133">
        <v>0</v>
      </c>
      <c r="Q429" s="133">
        <v>0</v>
      </c>
      <c r="R429" s="133">
        <v>0</v>
      </c>
      <c r="S429" s="133">
        <v>0</v>
      </c>
      <c r="T429" s="133">
        <v>0</v>
      </c>
      <c r="U429" s="133">
        <v>0</v>
      </c>
      <c r="V429" s="133">
        <v>0</v>
      </c>
      <c r="W429" s="133">
        <v>0</v>
      </c>
      <c r="X429" s="134">
        <v>0</v>
      </c>
      <c r="Y429" s="133">
        <v>0</v>
      </c>
      <c r="Z429" s="133">
        <v>0</v>
      </c>
      <c r="AA429" s="133">
        <v>0</v>
      </c>
      <c r="AB429" s="64"/>
      <c r="AC429" s="94"/>
    </row>
    <row r="430" spans="1:29" s="63" customFormat="1" ht="75" x14ac:dyDescent="0.3">
      <c r="A430" s="150">
        <v>399</v>
      </c>
      <c r="B430" s="62">
        <v>5</v>
      </c>
      <c r="C430" s="111" t="s">
        <v>53</v>
      </c>
      <c r="D430" s="112">
        <v>99991502</v>
      </c>
      <c r="E430" s="111" t="s">
        <v>571</v>
      </c>
      <c r="F430" s="144">
        <v>3199982</v>
      </c>
      <c r="G430" s="133">
        <v>0</v>
      </c>
      <c r="H430" s="133">
        <v>0</v>
      </c>
      <c r="I430" s="133">
        <v>0</v>
      </c>
      <c r="J430" s="132">
        <v>1213492</v>
      </c>
      <c r="K430" s="133">
        <v>0</v>
      </c>
      <c r="L430" s="132">
        <v>960690</v>
      </c>
      <c r="M430" s="183">
        <v>0</v>
      </c>
      <c r="N430" s="133">
        <v>0</v>
      </c>
      <c r="O430" s="133">
        <v>0</v>
      </c>
      <c r="P430" s="133">
        <v>0</v>
      </c>
      <c r="Q430" s="133">
        <v>0</v>
      </c>
      <c r="R430" s="133">
        <v>0</v>
      </c>
      <c r="S430" s="133">
        <v>0</v>
      </c>
      <c r="T430" s="133">
        <v>0</v>
      </c>
      <c r="U430" s="133">
        <v>0</v>
      </c>
      <c r="V430" s="133">
        <v>0</v>
      </c>
      <c r="W430" s="132">
        <v>200</v>
      </c>
      <c r="X430" s="134">
        <v>0</v>
      </c>
      <c r="Y430" s="132">
        <v>1025800</v>
      </c>
      <c r="Z430" s="133">
        <v>0</v>
      </c>
      <c r="AA430" s="133">
        <v>0</v>
      </c>
      <c r="AB430" s="64"/>
      <c r="AC430" s="94"/>
    </row>
    <row r="431" spans="1:29" s="63" customFormat="1" ht="75" x14ac:dyDescent="0.3">
      <c r="A431" s="150">
        <v>400</v>
      </c>
      <c r="B431" s="62">
        <v>6</v>
      </c>
      <c r="C431" s="111" t="s">
        <v>53</v>
      </c>
      <c r="D431" s="112">
        <v>99991686</v>
      </c>
      <c r="E431" s="111" t="s">
        <v>572</v>
      </c>
      <c r="F431" s="144">
        <v>836027</v>
      </c>
      <c r="G431" s="133">
        <v>0</v>
      </c>
      <c r="H431" s="133">
        <v>0</v>
      </c>
      <c r="I431" s="133">
        <v>0</v>
      </c>
      <c r="J431" s="133">
        <v>0</v>
      </c>
      <c r="K431" s="133">
        <v>0</v>
      </c>
      <c r="L431" s="133">
        <v>0</v>
      </c>
      <c r="M431" s="183">
        <v>0</v>
      </c>
      <c r="N431" s="133">
        <v>0</v>
      </c>
      <c r="O431" s="133">
        <v>0</v>
      </c>
      <c r="P431" s="133">
        <v>0</v>
      </c>
      <c r="Q431" s="133">
        <v>0</v>
      </c>
      <c r="R431" s="133">
        <v>0</v>
      </c>
      <c r="S431" s="133">
        <v>0</v>
      </c>
      <c r="T431" s="133">
        <v>0</v>
      </c>
      <c r="U431" s="133">
        <v>0</v>
      </c>
      <c r="V431" s="133">
        <v>0</v>
      </c>
      <c r="W431" s="132">
        <v>163</v>
      </c>
      <c r="X431" s="134">
        <v>0</v>
      </c>
      <c r="Y431" s="132">
        <v>836027</v>
      </c>
      <c r="Z431" s="133">
        <v>0</v>
      </c>
      <c r="AA431" s="133">
        <v>0</v>
      </c>
      <c r="AB431" s="64"/>
      <c r="AC431" s="94"/>
    </row>
    <row r="432" spans="1:29" s="63" customFormat="1" ht="131.25" x14ac:dyDescent="0.3">
      <c r="A432" s="150">
        <v>401</v>
      </c>
      <c r="B432" s="62">
        <v>7</v>
      </c>
      <c r="C432" s="111" t="s">
        <v>53</v>
      </c>
      <c r="D432" s="112">
        <v>99987436</v>
      </c>
      <c r="E432" s="111" t="s">
        <v>573</v>
      </c>
      <c r="F432" s="144">
        <v>1995000</v>
      </c>
      <c r="G432" s="133">
        <v>0</v>
      </c>
      <c r="H432" s="133">
        <v>0</v>
      </c>
      <c r="I432" s="133">
        <v>0</v>
      </c>
      <c r="J432" s="133">
        <v>0</v>
      </c>
      <c r="K432" s="133">
        <v>0</v>
      </c>
      <c r="L432" s="133">
        <v>0</v>
      </c>
      <c r="M432" s="183">
        <v>0</v>
      </c>
      <c r="N432" s="133">
        <v>0</v>
      </c>
      <c r="O432" s="133">
        <v>0</v>
      </c>
      <c r="P432" s="133">
        <v>0</v>
      </c>
      <c r="Q432" s="133">
        <v>0</v>
      </c>
      <c r="R432" s="133">
        <v>0</v>
      </c>
      <c r="S432" s="132">
        <v>350</v>
      </c>
      <c r="T432" s="132">
        <v>1995000</v>
      </c>
      <c r="U432" s="133">
        <v>0</v>
      </c>
      <c r="V432" s="133">
        <v>0</v>
      </c>
      <c r="W432" s="133">
        <v>0</v>
      </c>
      <c r="X432" s="134">
        <v>0</v>
      </c>
      <c r="Y432" s="133">
        <v>0</v>
      </c>
      <c r="Z432" s="133">
        <v>0</v>
      </c>
      <c r="AA432" s="133">
        <v>0</v>
      </c>
      <c r="AB432" s="64"/>
      <c r="AC432" s="94"/>
    </row>
    <row r="433" spans="1:29" s="63" customFormat="1" ht="75" x14ac:dyDescent="0.3">
      <c r="A433" s="150">
        <v>402</v>
      </c>
      <c r="B433" s="62">
        <v>8</v>
      </c>
      <c r="C433" s="111" t="s">
        <v>53</v>
      </c>
      <c r="D433" s="112">
        <v>99991660</v>
      </c>
      <c r="E433" s="111" t="s">
        <v>574</v>
      </c>
      <c r="F433" s="144">
        <v>3091680</v>
      </c>
      <c r="G433" s="133">
        <v>0</v>
      </c>
      <c r="H433" s="133">
        <v>0</v>
      </c>
      <c r="I433" s="133">
        <v>0</v>
      </c>
      <c r="J433" s="133">
        <v>0</v>
      </c>
      <c r="K433" s="133">
        <v>0</v>
      </c>
      <c r="L433" s="133">
        <v>0</v>
      </c>
      <c r="M433" s="183">
        <v>0</v>
      </c>
      <c r="N433" s="133">
        <v>0</v>
      </c>
      <c r="O433" s="133">
        <v>0</v>
      </c>
      <c r="P433" s="133">
        <v>0</v>
      </c>
      <c r="Q433" s="133">
        <v>0</v>
      </c>
      <c r="R433" s="133">
        <v>0</v>
      </c>
      <c r="S433" s="132">
        <v>542.4</v>
      </c>
      <c r="T433" s="132">
        <v>3091680</v>
      </c>
      <c r="U433" s="133">
        <v>0</v>
      </c>
      <c r="V433" s="133">
        <v>0</v>
      </c>
      <c r="W433" s="133">
        <v>0</v>
      </c>
      <c r="X433" s="134">
        <v>0</v>
      </c>
      <c r="Y433" s="133">
        <v>0</v>
      </c>
      <c r="Z433" s="133">
        <v>0</v>
      </c>
      <c r="AA433" s="133">
        <v>0</v>
      </c>
      <c r="AB433" s="64"/>
      <c r="AC433" s="94"/>
    </row>
    <row r="434" spans="1:29" s="63" customFormat="1" ht="75" x14ac:dyDescent="0.3">
      <c r="A434" s="150">
        <v>403</v>
      </c>
      <c r="B434" s="62">
        <v>9</v>
      </c>
      <c r="C434" s="111" t="s">
        <v>53</v>
      </c>
      <c r="D434" s="112">
        <v>99991510</v>
      </c>
      <c r="E434" s="111" t="s">
        <v>575</v>
      </c>
      <c r="F434" s="144">
        <v>2045329.5</v>
      </c>
      <c r="G434" s="133">
        <v>0</v>
      </c>
      <c r="H434" s="133">
        <v>0</v>
      </c>
      <c r="I434" s="133">
        <v>0</v>
      </c>
      <c r="J434" s="133">
        <v>0</v>
      </c>
      <c r="K434" s="133">
        <v>0</v>
      </c>
      <c r="L434" s="132">
        <v>940030</v>
      </c>
      <c r="M434" s="183">
        <v>0</v>
      </c>
      <c r="N434" s="133">
        <v>0</v>
      </c>
      <c r="O434" s="133">
        <v>0</v>
      </c>
      <c r="P434" s="133">
        <v>0</v>
      </c>
      <c r="Q434" s="133">
        <v>0</v>
      </c>
      <c r="R434" s="133">
        <v>0</v>
      </c>
      <c r="S434" s="133">
        <v>0</v>
      </c>
      <c r="T434" s="133">
        <v>0</v>
      </c>
      <c r="U434" s="133">
        <v>0</v>
      </c>
      <c r="V434" s="133">
        <v>0</v>
      </c>
      <c r="W434" s="132">
        <v>215.5</v>
      </c>
      <c r="X434" s="134">
        <v>0</v>
      </c>
      <c r="Y434" s="132">
        <v>1105299.5</v>
      </c>
      <c r="Z434" s="133">
        <v>0</v>
      </c>
      <c r="AA434" s="133">
        <v>0</v>
      </c>
      <c r="AB434" s="64"/>
      <c r="AC434" s="94"/>
    </row>
    <row r="435" spans="1:29" s="63" customFormat="1" ht="75" x14ac:dyDescent="0.3">
      <c r="A435" s="150">
        <v>404</v>
      </c>
      <c r="B435" s="62">
        <v>10</v>
      </c>
      <c r="C435" s="111" t="s">
        <v>53</v>
      </c>
      <c r="D435" s="112">
        <v>99991512</v>
      </c>
      <c r="E435" s="111" t="s">
        <v>576</v>
      </c>
      <c r="F435" s="144">
        <v>6007680</v>
      </c>
      <c r="G435" s="133">
        <v>0</v>
      </c>
      <c r="H435" s="133">
        <v>0</v>
      </c>
      <c r="I435" s="133">
        <v>0</v>
      </c>
      <c r="J435" s="133">
        <v>0</v>
      </c>
      <c r="K435" s="133">
        <v>0</v>
      </c>
      <c r="L435" s="132">
        <v>991680</v>
      </c>
      <c r="M435" s="183">
        <v>0</v>
      </c>
      <c r="N435" s="133">
        <v>0</v>
      </c>
      <c r="O435" s="133">
        <v>0</v>
      </c>
      <c r="P435" s="133">
        <v>0</v>
      </c>
      <c r="Q435" s="133">
        <v>0</v>
      </c>
      <c r="R435" s="133">
        <v>0</v>
      </c>
      <c r="S435" s="132">
        <v>880</v>
      </c>
      <c r="T435" s="132">
        <v>5016000</v>
      </c>
      <c r="U435" s="133">
        <v>0</v>
      </c>
      <c r="V435" s="133">
        <v>0</v>
      </c>
      <c r="W435" s="133">
        <v>0</v>
      </c>
      <c r="X435" s="134">
        <v>0</v>
      </c>
      <c r="Y435" s="133">
        <v>0</v>
      </c>
      <c r="Z435" s="133">
        <v>0</v>
      </c>
      <c r="AA435" s="133">
        <v>0</v>
      </c>
      <c r="AB435" s="64"/>
      <c r="AC435" s="94"/>
    </row>
    <row r="436" spans="1:29" s="63" customFormat="1" ht="75" x14ac:dyDescent="0.3">
      <c r="A436" s="150">
        <v>405</v>
      </c>
      <c r="B436" s="62">
        <v>11</v>
      </c>
      <c r="C436" s="111" t="s">
        <v>53</v>
      </c>
      <c r="D436" s="112">
        <v>99991639</v>
      </c>
      <c r="E436" s="111" t="s">
        <v>577</v>
      </c>
      <c r="F436" s="144">
        <v>5324221.7</v>
      </c>
      <c r="G436" s="133">
        <v>0</v>
      </c>
      <c r="H436" s="133">
        <v>0</v>
      </c>
      <c r="I436" s="133">
        <v>0</v>
      </c>
      <c r="J436" s="133">
        <v>0</v>
      </c>
      <c r="K436" s="133">
        <v>0</v>
      </c>
      <c r="L436" s="132">
        <v>1291250</v>
      </c>
      <c r="M436" s="183">
        <v>0</v>
      </c>
      <c r="N436" s="133">
        <v>0</v>
      </c>
      <c r="O436" s="133">
        <v>0</v>
      </c>
      <c r="P436" s="133">
        <v>0</v>
      </c>
      <c r="Q436" s="133">
        <v>0</v>
      </c>
      <c r="R436" s="133">
        <v>0</v>
      </c>
      <c r="S436" s="132">
        <v>548</v>
      </c>
      <c r="T436" s="132">
        <v>3123600</v>
      </c>
      <c r="U436" s="133">
        <v>0</v>
      </c>
      <c r="V436" s="133">
        <v>0</v>
      </c>
      <c r="W436" s="132">
        <v>177.3</v>
      </c>
      <c r="X436" s="134">
        <v>0</v>
      </c>
      <c r="Y436" s="132">
        <v>909371.7</v>
      </c>
      <c r="Z436" s="133">
        <v>0</v>
      </c>
      <c r="AA436" s="133">
        <v>0</v>
      </c>
      <c r="AB436" s="64"/>
      <c r="AC436" s="94"/>
    </row>
    <row r="437" spans="1:29" s="63" customFormat="1" ht="48.75" customHeight="1" x14ac:dyDescent="0.25">
      <c r="A437" s="226" t="s">
        <v>54</v>
      </c>
      <c r="B437" s="227"/>
      <c r="C437" s="227"/>
      <c r="D437" s="227"/>
      <c r="E437" s="228"/>
      <c r="F437" s="144">
        <v>158692640.19999999</v>
      </c>
      <c r="G437" s="132">
        <v>7797097</v>
      </c>
      <c r="H437" s="132">
        <v>26253120</v>
      </c>
      <c r="I437" s="133">
        <v>0</v>
      </c>
      <c r="J437" s="132">
        <v>3485368</v>
      </c>
      <c r="K437" s="132">
        <v>5501726</v>
      </c>
      <c r="L437" s="132">
        <v>1952370</v>
      </c>
      <c r="M437" s="183">
        <v>4</v>
      </c>
      <c r="N437" s="132">
        <v>10653824</v>
      </c>
      <c r="O437" s="133">
        <v>0</v>
      </c>
      <c r="P437" s="133">
        <v>0</v>
      </c>
      <c r="Q437" s="133">
        <v>0</v>
      </c>
      <c r="R437" s="133">
        <v>0</v>
      </c>
      <c r="S437" s="132">
        <v>10169.799999999999</v>
      </c>
      <c r="T437" s="132">
        <v>56573035.200000003</v>
      </c>
      <c r="U437" s="133">
        <v>0</v>
      </c>
      <c r="V437" s="133">
        <v>0</v>
      </c>
      <c r="W437" s="132">
        <v>8450.2000000000007</v>
      </c>
      <c r="X437" s="134">
        <v>0</v>
      </c>
      <c r="Y437" s="132">
        <v>46476100</v>
      </c>
      <c r="Z437" s="133">
        <v>0</v>
      </c>
      <c r="AA437" s="133">
        <v>0</v>
      </c>
      <c r="AB437" s="64"/>
      <c r="AC437" s="94"/>
    </row>
    <row r="438" spans="1:29" s="63" customFormat="1" ht="75" x14ac:dyDescent="0.3">
      <c r="A438" s="150">
        <v>406</v>
      </c>
      <c r="B438" s="62">
        <v>1</v>
      </c>
      <c r="C438" s="111" t="s">
        <v>55</v>
      </c>
      <c r="D438" s="112">
        <v>99989342</v>
      </c>
      <c r="E438" s="111" t="s">
        <v>578</v>
      </c>
      <c r="F438" s="144">
        <v>3192092</v>
      </c>
      <c r="G438" s="132">
        <v>416192</v>
      </c>
      <c r="H438" s="133">
        <v>0</v>
      </c>
      <c r="I438" s="133">
        <v>0</v>
      </c>
      <c r="J438" s="133">
        <v>0</v>
      </c>
      <c r="K438" s="133">
        <v>0</v>
      </c>
      <c r="L438" s="133">
        <v>0</v>
      </c>
      <c r="M438" s="183">
        <v>0</v>
      </c>
      <c r="N438" s="133">
        <v>0</v>
      </c>
      <c r="O438" s="133">
        <v>0</v>
      </c>
      <c r="P438" s="133">
        <v>0</v>
      </c>
      <c r="Q438" s="133">
        <v>0</v>
      </c>
      <c r="R438" s="133">
        <v>0</v>
      </c>
      <c r="S438" s="132">
        <v>487</v>
      </c>
      <c r="T438" s="132">
        <v>2775900</v>
      </c>
      <c r="U438" s="133">
        <v>0</v>
      </c>
      <c r="V438" s="133">
        <v>0</v>
      </c>
      <c r="W438" s="133">
        <v>0</v>
      </c>
      <c r="X438" s="134">
        <v>0</v>
      </c>
      <c r="Y438" s="133">
        <v>0</v>
      </c>
      <c r="Z438" s="133">
        <v>0</v>
      </c>
      <c r="AA438" s="133">
        <v>0</v>
      </c>
      <c r="AB438" s="64"/>
      <c r="AC438" s="94"/>
    </row>
    <row r="439" spans="1:29" s="63" customFormat="1" ht="75" x14ac:dyDescent="0.3">
      <c r="A439" s="150">
        <v>407</v>
      </c>
      <c r="B439" s="62">
        <v>2</v>
      </c>
      <c r="C439" s="111" t="s">
        <v>55</v>
      </c>
      <c r="D439" s="112">
        <v>99990590</v>
      </c>
      <c r="E439" s="111" t="s">
        <v>579</v>
      </c>
      <c r="F439" s="144">
        <v>3397200</v>
      </c>
      <c r="G439" s="133">
        <v>0</v>
      </c>
      <c r="H439" s="133">
        <v>0</v>
      </c>
      <c r="I439" s="133">
        <v>0</v>
      </c>
      <c r="J439" s="133">
        <v>0</v>
      </c>
      <c r="K439" s="133">
        <v>0</v>
      </c>
      <c r="L439" s="133">
        <v>0</v>
      </c>
      <c r="M439" s="183">
        <v>0</v>
      </c>
      <c r="N439" s="133">
        <v>0</v>
      </c>
      <c r="O439" s="133">
        <v>0</v>
      </c>
      <c r="P439" s="133">
        <v>0</v>
      </c>
      <c r="Q439" s="133">
        <v>0</v>
      </c>
      <c r="R439" s="133">
        <v>0</v>
      </c>
      <c r="S439" s="132">
        <v>596</v>
      </c>
      <c r="T439" s="132">
        <v>3397200</v>
      </c>
      <c r="U439" s="133">
        <v>0</v>
      </c>
      <c r="V439" s="133">
        <v>0</v>
      </c>
      <c r="W439" s="133">
        <v>0</v>
      </c>
      <c r="X439" s="134">
        <v>0</v>
      </c>
      <c r="Y439" s="133">
        <v>0</v>
      </c>
      <c r="Z439" s="133">
        <v>0</v>
      </c>
      <c r="AA439" s="133">
        <v>0</v>
      </c>
      <c r="AB439" s="64"/>
      <c r="AC439" s="94"/>
    </row>
    <row r="440" spans="1:29" s="63" customFormat="1" ht="75" x14ac:dyDescent="0.3">
      <c r="A440" s="150">
        <v>408</v>
      </c>
      <c r="B440" s="62">
        <v>3</v>
      </c>
      <c r="C440" s="111" t="s">
        <v>55</v>
      </c>
      <c r="D440" s="112">
        <v>99990905</v>
      </c>
      <c r="E440" s="111" t="s">
        <v>580</v>
      </c>
      <c r="F440" s="144">
        <v>2804400</v>
      </c>
      <c r="G440" s="133">
        <v>0</v>
      </c>
      <c r="H440" s="133">
        <v>0</v>
      </c>
      <c r="I440" s="133">
        <v>0</v>
      </c>
      <c r="J440" s="133">
        <v>0</v>
      </c>
      <c r="K440" s="133">
        <v>0</v>
      </c>
      <c r="L440" s="133">
        <v>0</v>
      </c>
      <c r="M440" s="183">
        <v>0</v>
      </c>
      <c r="N440" s="133">
        <v>0</v>
      </c>
      <c r="O440" s="133">
        <v>0</v>
      </c>
      <c r="P440" s="133">
        <v>0</v>
      </c>
      <c r="Q440" s="133">
        <v>0</v>
      </c>
      <c r="R440" s="133">
        <v>0</v>
      </c>
      <c r="S440" s="132">
        <v>492</v>
      </c>
      <c r="T440" s="132">
        <v>2804400</v>
      </c>
      <c r="U440" s="133">
        <v>0</v>
      </c>
      <c r="V440" s="133">
        <v>0</v>
      </c>
      <c r="W440" s="133">
        <v>0</v>
      </c>
      <c r="X440" s="134">
        <v>0</v>
      </c>
      <c r="Y440" s="133">
        <v>0</v>
      </c>
      <c r="Z440" s="133">
        <v>0</v>
      </c>
      <c r="AA440" s="133">
        <v>0</v>
      </c>
      <c r="AB440" s="64"/>
      <c r="AC440" s="94"/>
    </row>
    <row r="441" spans="1:29" s="63" customFormat="1" ht="75" x14ac:dyDescent="0.3">
      <c r="A441" s="150">
        <v>409</v>
      </c>
      <c r="B441" s="62">
        <v>4</v>
      </c>
      <c r="C441" s="111" t="s">
        <v>55</v>
      </c>
      <c r="D441" s="112">
        <v>99989136</v>
      </c>
      <c r="E441" s="111" t="s">
        <v>581</v>
      </c>
      <c r="F441" s="144">
        <v>1216355.2</v>
      </c>
      <c r="G441" s="133">
        <v>0</v>
      </c>
      <c r="H441" s="133">
        <v>0</v>
      </c>
      <c r="I441" s="133">
        <v>0</v>
      </c>
      <c r="J441" s="133">
        <v>0</v>
      </c>
      <c r="K441" s="133">
        <v>0</v>
      </c>
      <c r="L441" s="133">
        <v>0</v>
      </c>
      <c r="M441" s="183">
        <v>0</v>
      </c>
      <c r="N441" s="133">
        <v>0</v>
      </c>
      <c r="O441" s="133">
        <v>0</v>
      </c>
      <c r="P441" s="133">
        <v>0</v>
      </c>
      <c r="Q441" s="133">
        <v>0</v>
      </c>
      <c r="R441" s="133">
        <v>0</v>
      </c>
      <c r="S441" s="132">
        <v>299.3</v>
      </c>
      <c r="T441" s="132">
        <v>1216355.2</v>
      </c>
      <c r="U441" s="133">
        <v>0</v>
      </c>
      <c r="V441" s="133">
        <v>0</v>
      </c>
      <c r="W441" s="133">
        <v>0</v>
      </c>
      <c r="X441" s="134">
        <v>0</v>
      </c>
      <c r="Y441" s="133">
        <v>0</v>
      </c>
      <c r="Z441" s="133">
        <v>0</v>
      </c>
      <c r="AA441" s="133">
        <v>0</v>
      </c>
      <c r="AB441" s="64"/>
      <c r="AC441" s="94"/>
    </row>
    <row r="442" spans="1:29" s="63" customFormat="1" ht="75" x14ac:dyDescent="0.3">
      <c r="A442" s="150">
        <v>410</v>
      </c>
      <c r="B442" s="62">
        <v>5</v>
      </c>
      <c r="C442" s="111" t="s">
        <v>55</v>
      </c>
      <c r="D442" s="112">
        <v>99990707</v>
      </c>
      <c r="E442" s="111" t="s">
        <v>582</v>
      </c>
      <c r="F442" s="144">
        <v>2337000</v>
      </c>
      <c r="G442" s="133">
        <v>0</v>
      </c>
      <c r="H442" s="133">
        <v>0</v>
      </c>
      <c r="I442" s="133">
        <v>0</v>
      </c>
      <c r="J442" s="133">
        <v>0</v>
      </c>
      <c r="K442" s="133">
        <v>0</v>
      </c>
      <c r="L442" s="133">
        <v>0</v>
      </c>
      <c r="M442" s="183">
        <v>0</v>
      </c>
      <c r="N442" s="133">
        <v>0</v>
      </c>
      <c r="O442" s="133">
        <v>0</v>
      </c>
      <c r="P442" s="133">
        <v>0</v>
      </c>
      <c r="Q442" s="133">
        <v>0</v>
      </c>
      <c r="R442" s="133">
        <v>0</v>
      </c>
      <c r="S442" s="132">
        <v>410</v>
      </c>
      <c r="T442" s="132">
        <v>2337000</v>
      </c>
      <c r="U442" s="133">
        <v>0</v>
      </c>
      <c r="V442" s="133">
        <v>0</v>
      </c>
      <c r="W442" s="133">
        <v>0</v>
      </c>
      <c r="X442" s="134">
        <v>0</v>
      </c>
      <c r="Y442" s="133">
        <v>0</v>
      </c>
      <c r="Z442" s="133">
        <v>0</v>
      </c>
      <c r="AA442" s="133">
        <v>0</v>
      </c>
      <c r="AB442" s="64"/>
      <c r="AC442" s="94"/>
    </row>
    <row r="443" spans="1:29" s="63" customFormat="1" ht="75" x14ac:dyDescent="0.3">
      <c r="A443" s="150">
        <v>411</v>
      </c>
      <c r="B443" s="62">
        <v>6</v>
      </c>
      <c r="C443" s="111" t="s">
        <v>55</v>
      </c>
      <c r="D443" s="112">
        <v>99990901</v>
      </c>
      <c r="E443" s="111" t="s">
        <v>583</v>
      </c>
      <c r="F443" s="144">
        <v>2394000</v>
      </c>
      <c r="G443" s="133">
        <v>0</v>
      </c>
      <c r="H443" s="133">
        <v>0</v>
      </c>
      <c r="I443" s="133">
        <v>0</v>
      </c>
      <c r="J443" s="133">
        <v>0</v>
      </c>
      <c r="K443" s="133">
        <v>0</v>
      </c>
      <c r="L443" s="133">
        <v>0</v>
      </c>
      <c r="M443" s="183">
        <v>0</v>
      </c>
      <c r="N443" s="133">
        <v>0</v>
      </c>
      <c r="O443" s="133">
        <v>0</v>
      </c>
      <c r="P443" s="133">
        <v>0</v>
      </c>
      <c r="Q443" s="133">
        <v>0</v>
      </c>
      <c r="R443" s="133">
        <v>0</v>
      </c>
      <c r="S443" s="132">
        <v>420</v>
      </c>
      <c r="T443" s="132">
        <v>2394000</v>
      </c>
      <c r="U443" s="133">
        <v>0</v>
      </c>
      <c r="V443" s="133">
        <v>0</v>
      </c>
      <c r="W443" s="133">
        <v>0</v>
      </c>
      <c r="X443" s="134">
        <v>0</v>
      </c>
      <c r="Y443" s="133">
        <v>0</v>
      </c>
      <c r="Z443" s="133">
        <v>0</v>
      </c>
      <c r="AA443" s="133">
        <v>0</v>
      </c>
      <c r="AB443" s="64"/>
      <c r="AC443" s="94"/>
    </row>
    <row r="444" spans="1:29" s="63" customFormat="1" ht="75" x14ac:dyDescent="0.3">
      <c r="A444" s="150">
        <v>412</v>
      </c>
      <c r="B444" s="62">
        <v>7</v>
      </c>
      <c r="C444" s="111" t="s">
        <v>55</v>
      </c>
      <c r="D444" s="112">
        <v>99990556</v>
      </c>
      <c r="E444" s="111" t="s">
        <v>584</v>
      </c>
      <c r="F444" s="144">
        <v>2109000</v>
      </c>
      <c r="G444" s="133">
        <v>0</v>
      </c>
      <c r="H444" s="133">
        <v>0</v>
      </c>
      <c r="I444" s="133">
        <v>0</v>
      </c>
      <c r="J444" s="133">
        <v>0</v>
      </c>
      <c r="K444" s="133">
        <v>0</v>
      </c>
      <c r="L444" s="133">
        <v>0</v>
      </c>
      <c r="M444" s="183">
        <v>0</v>
      </c>
      <c r="N444" s="133">
        <v>0</v>
      </c>
      <c r="O444" s="133">
        <v>0</v>
      </c>
      <c r="P444" s="133">
        <v>0</v>
      </c>
      <c r="Q444" s="133">
        <v>0</v>
      </c>
      <c r="R444" s="133">
        <v>0</v>
      </c>
      <c r="S444" s="132">
        <v>370</v>
      </c>
      <c r="T444" s="132">
        <v>2109000</v>
      </c>
      <c r="U444" s="133">
        <v>0</v>
      </c>
      <c r="V444" s="133">
        <v>0</v>
      </c>
      <c r="W444" s="133">
        <v>0</v>
      </c>
      <c r="X444" s="134">
        <v>0</v>
      </c>
      <c r="Y444" s="133">
        <v>0</v>
      </c>
      <c r="Z444" s="133">
        <v>0</v>
      </c>
      <c r="AA444" s="133">
        <v>0</v>
      </c>
      <c r="AB444" s="64"/>
      <c r="AC444" s="94"/>
    </row>
    <row r="445" spans="1:29" s="63" customFormat="1" ht="75" x14ac:dyDescent="0.3">
      <c r="A445" s="150">
        <v>413</v>
      </c>
      <c r="B445" s="62">
        <v>8</v>
      </c>
      <c r="C445" s="111" t="s">
        <v>55</v>
      </c>
      <c r="D445" s="112">
        <v>99990706</v>
      </c>
      <c r="E445" s="111" t="s">
        <v>585</v>
      </c>
      <c r="F445" s="144">
        <v>2622000</v>
      </c>
      <c r="G445" s="133">
        <v>0</v>
      </c>
      <c r="H445" s="133">
        <v>0</v>
      </c>
      <c r="I445" s="133">
        <v>0</v>
      </c>
      <c r="J445" s="133">
        <v>0</v>
      </c>
      <c r="K445" s="133">
        <v>0</v>
      </c>
      <c r="L445" s="133">
        <v>0</v>
      </c>
      <c r="M445" s="183">
        <v>0</v>
      </c>
      <c r="N445" s="133">
        <v>0</v>
      </c>
      <c r="O445" s="133">
        <v>0</v>
      </c>
      <c r="P445" s="133">
        <v>0</v>
      </c>
      <c r="Q445" s="133">
        <v>0</v>
      </c>
      <c r="R445" s="133">
        <v>0</v>
      </c>
      <c r="S445" s="132">
        <v>460</v>
      </c>
      <c r="T445" s="132">
        <v>2622000</v>
      </c>
      <c r="U445" s="133">
        <v>0</v>
      </c>
      <c r="V445" s="133">
        <v>0</v>
      </c>
      <c r="W445" s="133">
        <v>0</v>
      </c>
      <c r="X445" s="134">
        <v>0</v>
      </c>
      <c r="Y445" s="133">
        <v>0</v>
      </c>
      <c r="Z445" s="133">
        <v>0</v>
      </c>
      <c r="AA445" s="133">
        <v>0</v>
      </c>
      <c r="AB445" s="64"/>
      <c r="AC445" s="94"/>
    </row>
    <row r="446" spans="1:29" s="63" customFormat="1" ht="75" x14ac:dyDescent="0.3">
      <c r="A446" s="150">
        <v>414</v>
      </c>
      <c r="B446" s="62">
        <v>9</v>
      </c>
      <c r="C446" s="111" t="s">
        <v>55</v>
      </c>
      <c r="D446" s="112">
        <v>99989721</v>
      </c>
      <c r="E446" s="111" t="s">
        <v>586</v>
      </c>
      <c r="F446" s="144">
        <v>2308500</v>
      </c>
      <c r="G446" s="133">
        <v>0</v>
      </c>
      <c r="H446" s="133">
        <v>0</v>
      </c>
      <c r="I446" s="133">
        <v>0</v>
      </c>
      <c r="J446" s="133">
        <v>0</v>
      </c>
      <c r="K446" s="133">
        <v>0</v>
      </c>
      <c r="L446" s="133">
        <v>0</v>
      </c>
      <c r="M446" s="183">
        <v>0</v>
      </c>
      <c r="N446" s="133">
        <v>0</v>
      </c>
      <c r="O446" s="133">
        <v>0</v>
      </c>
      <c r="P446" s="133">
        <v>0</v>
      </c>
      <c r="Q446" s="133">
        <v>0</v>
      </c>
      <c r="R446" s="133">
        <v>0</v>
      </c>
      <c r="S446" s="132">
        <v>405</v>
      </c>
      <c r="T446" s="132">
        <v>2308500</v>
      </c>
      <c r="U446" s="133">
        <v>0</v>
      </c>
      <c r="V446" s="133">
        <v>0</v>
      </c>
      <c r="W446" s="133">
        <v>0</v>
      </c>
      <c r="X446" s="134">
        <v>0</v>
      </c>
      <c r="Y446" s="133">
        <v>0</v>
      </c>
      <c r="Z446" s="133">
        <v>0</v>
      </c>
      <c r="AA446" s="133">
        <v>0</v>
      </c>
      <c r="AB446" s="64"/>
      <c r="AC446" s="94"/>
    </row>
    <row r="447" spans="1:29" s="63" customFormat="1" ht="75" x14ac:dyDescent="0.3">
      <c r="A447" s="150">
        <v>415</v>
      </c>
      <c r="B447" s="62">
        <v>10</v>
      </c>
      <c r="C447" s="111" t="s">
        <v>55</v>
      </c>
      <c r="D447" s="112">
        <v>48399386</v>
      </c>
      <c r="E447" s="111" t="s">
        <v>587</v>
      </c>
      <c r="F447" s="144">
        <v>2964000</v>
      </c>
      <c r="G447" s="133">
        <v>0</v>
      </c>
      <c r="H447" s="133">
        <v>0</v>
      </c>
      <c r="I447" s="133">
        <v>0</v>
      </c>
      <c r="J447" s="133">
        <v>0</v>
      </c>
      <c r="K447" s="133">
        <v>0</v>
      </c>
      <c r="L447" s="133">
        <v>0</v>
      </c>
      <c r="M447" s="183">
        <v>0</v>
      </c>
      <c r="N447" s="133">
        <v>0</v>
      </c>
      <c r="O447" s="133">
        <v>0</v>
      </c>
      <c r="P447" s="133">
        <v>0</v>
      </c>
      <c r="Q447" s="133">
        <v>0</v>
      </c>
      <c r="R447" s="133">
        <v>0</v>
      </c>
      <c r="S447" s="132">
        <v>520</v>
      </c>
      <c r="T447" s="132">
        <v>2964000</v>
      </c>
      <c r="U447" s="133">
        <v>0</v>
      </c>
      <c r="V447" s="133">
        <v>0</v>
      </c>
      <c r="W447" s="133">
        <v>0</v>
      </c>
      <c r="X447" s="134">
        <v>0</v>
      </c>
      <c r="Y447" s="133">
        <v>0</v>
      </c>
      <c r="Z447" s="133">
        <v>0</v>
      </c>
      <c r="AA447" s="133">
        <v>0</v>
      </c>
      <c r="AB447" s="64"/>
      <c r="AC447" s="94"/>
    </row>
    <row r="448" spans="1:29" s="63" customFormat="1" ht="75" x14ac:dyDescent="0.3">
      <c r="A448" s="150">
        <v>416</v>
      </c>
      <c r="B448" s="62">
        <v>11</v>
      </c>
      <c r="C448" s="111" t="s">
        <v>55</v>
      </c>
      <c r="D448" s="112">
        <v>99988619</v>
      </c>
      <c r="E448" s="111" t="s">
        <v>588</v>
      </c>
      <c r="F448" s="144">
        <v>7358700</v>
      </c>
      <c r="G448" s="133">
        <v>0</v>
      </c>
      <c r="H448" s="132">
        <v>3670800</v>
      </c>
      <c r="I448" s="133">
        <v>0</v>
      </c>
      <c r="J448" s="133">
        <v>0</v>
      </c>
      <c r="K448" s="133">
        <v>0</v>
      </c>
      <c r="L448" s="133">
        <v>0</v>
      </c>
      <c r="M448" s="183">
        <v>0</v>
      </c>
      <c r="N448" s="133">
        <v>0</v>
      </c>
      <c r="O448" s="133">
        <v>0</v>
      </c>
      <c r="P448" s="133">
        <v>0</v>
      </c>
      <c r="Q448" s="133">
        <v>0</v>
      </c>
      <c r="R448" s="133">
        <v>0</v>
      </c>
      <c r="S448" s="132">
        <v>647</v>
      </c>
      <c r="T448" s="132">
        <v>3687900</v>
      </c>
      <c r="U448" s="133">
        <v>0</v>
      </c>
      <c r="V448" s="133">
        <v>0</v>
      </c>
      <c r="W448" s="133">
        <v>0</v>
      </c>
      <c r="X448" s="134">
        <v>0</v>
      </c>
      <c r="Y448" s="133">
        <v>0</v>
      </c>
      <c r="Z448" s="133">
        <v>0</v>
      </c>
      <c r="AA448" s="133">
        <v>0</v>
      </c>
      <c r="AB448" s="64"/>
      <c r="AC448" s="94"/>
    </row>
    <row r="449" spans="1:29" s="63" customFormat="1" ht="75" x14ac:dyDescent="0.3">
      <c r="A449" s="150">
        <v>417</v>
      </c>
      <c r="B449" s="62">
        <v>12</v>
      </c>
      <c r="C449" s="111" t="s">
        <v>55</v>
      </c>
      <c r="D449" s="112">
        <v>99988182</v>
      </c>
      <c r="E449" s="111" t="s">
        <v>589</v>
      </c>
      <c r="F449" s="144">
        <v>15580190</v>
      </c>
      <c r="G449" s="132">
        <v>2061451</v>
      </c>
      <c r="H449" s="132">
        <v>7694880</v>
      </c>
      <c r="I449" s="133">
        <v>0</v>
      </c>
      <c r="J449" s="132">
        <v>2208008</v>
      </c>
      <c r="K449" s="132">
        <v>3615851</v>
      </c>
      <c r="L449" s="133">
        <v>0</v>
      </c>
      <c r="M449" s="183">
        <v>0</v>
      </c>
      <c r="N449" s="133">
        <v>0</v>
      </c>
      <c r="O449" s="133">
        <v>0</v>
      </c>
      <c r="P449" s="133">
        <v>0</v>
      </c>
      <c r="Q449" s="133">
        <v>0</v>
      </c>
      <c r="R449" s="133">
        <v>0</v>
      </c>
      <c r="S449" s="133">
        <v>0</v>
      </c>
      <c r="T449" s="133">
        <v>0</v>
      </c>
      <c r="U449" s="133">
        <v>0</v>
      </c>
      <c r="V449" s="133">
        <v>0</v>
      </c>
      <c r="W449" s="133">
        <v>0</v>
      </c>
      <c r="X449" s="134">
        <v>0</v>
      </c>
      <c r="Y449" s="133">
        <v>0</v>
      </c>
      <c r="Z449" s="133">
        <v>0</v>
      </c>
      <c r="AA449" s="133">
        <v>0</v>
      </c>
      <c r="AB449" s="64"/>
      <c r="AC449" s="94"/>
    </row>
    <row r="450" spans="1:29" s="63" customFormat="1" ht="75" x14ac:dyDescent="0.3">
      <c r="A450" s="150">
        <v>418</v>
      </c>
      <c r="B450" s="62">
        <v>13</v>
      </c>
      <c r="C450" s="111" t="s">
        <v>55</v>
      </c>
      <c r="D450" s="112">
        <v>99988616</v>
      </c>
      <c r="E450" s="111" t="s">
        <v>590</v>
      </c>
      <c r="F450" s="144">
        <v>6821200</v>
      </c>
      <c r="G450" s="133">
        <v>0</v>
      </c>
      <c r="H450" s="132">
        <v>2649600</v>
      </c>
      <c r="I450" s="133">
        <v>0</v>
      </c>
      <c r="J450" s="133">
        <v>0</v>
      </c>
      <c r="K450" s="133">
        <v>0</v>
      </c>
      <c r="L450" s="132">
        <v>723100</v>
      </c>
      <c r="M450" s="183">
        <v>0</v>
      </c>
      <c r="N450" s="133">
        <v>0</v>
      </c>
      <c r="O450" s="133">
        <v>0</v>
      </c>
      <c r="P450" s="133">
        <v>0</v>
      </c>
      <c r="Q450" s="133">
        <v>0</v>
      </c>
      <c r="R450" s="133">
        <v>0</v>
      </c>
      <c r="S450" s="132">
        <v>605</v>
      </c>
      <c r="T450" s="132">
        <v>3448500</v>
      </c>
      <c r="U450" s="133">
        <v>0</v>
      </c>
      <c r="V450" s="133">
        <v>0</v>
      </c>
      <c r="W450" s="133">
        <v>0</v>
      </c>
      <c r="X450" s="134">
        <v>0</v>
      </c>
      <c r="Y450" s="133">
        <v>0</v>
      </c>
      <c r="Z450" s="133">
        <v>0</v>
      </c>
      <c r="AA450" s="133">
        <v>0</v>
      </c>
      <c r="AB450" s="64"/>
      <c r="AC450" s="94"/>
    </row>
    <row r="451" spans="1:29" s="63" customFormat="1" ht="75" x14ac:dyDescent="0.3">
      <c r="A451" s="150">
        <v>419</v>
      </c>
      <c r="B451" s="62">
        <v>14</v>
      </c>
      <c r="C451" s="111" t="s">
        <v>55</v>
      </c>
      <c r="D451" s="112">
        <v>48399371</v>
      </c>
      <c r="E451" s="111" t="s">
        <v>591</v>
      </c>
      <c r="F451" s="144">
        <v>28633260</v>
      </c>
      <c r="G451" s="132">
        <v>2731260</v>
      </c>
      <c r="H451" s="133">
        <v>0</v>
      </c>
      <c r="I451" s="133">
        <v>0</v>
      </c>
      <c r="J451" s="133">
        <v>0</v>
      </c>
      <c r="K451" s="133">
        <v>0</v>
      </c>
      <c r="L451" s="133">
        <v>0</v>
      </c>
      <c r="M451" s="183">
        <v>0</v>
      </c>
      <c r="N451" s="133">
        <v>0</v>
      </c>
      <c r="O451" s="133">
        <v>0</v>
      </c>
      <c r="P451" s="133">
        <v>0</v>
      </c>
      <c r="Q451" s="133">
        <v>0</v>
      </c>
      <c r="R451" s="133">
        <v>0</v>
      </c>
      <c r="S451" s="132">
        <v>1360</v>
      </c>
      <c r="T451" s="132">
        <v>7752000</v>
      </c>
      <c r="U451" s="133">
        <v>0</v>
      </c>
      <c r="V451" s="133">
        <v>0</v>
      </c>
      <c r="W451" s="132">
        <v>3300</v>
      </c>
      <c r="X451" s="134">
        <v>0</v>
      </c>
      <c r="Y451" s="132">
        <v>18150000</v>
      </c>
      <c r="Z451" s="133">
        <v>0</v>
      </c>
      <c r="AA451" s="133">
        <v>0</v>
      </c>
      <c r="AB451" s="64"/>
      <c r="AC451" s="94"/>
    </row>
    <row r="452" spans="1:29" s="63" customFormat="1" ht="75" x14ac:dyDescent="0.3">
      <c r="A452" s="150">
        <v>420</v>
      </c>
      <c r="B452" s="62">
        <v>15</v>
      </c>
      <c r="C452" s="111" t="s">
        <v>55</v>
      </c>
      <c r="D452" s="112">
        <v>48401225</v>
      </c>
      <c r="E452" s="111" t="s">
        <v>592</v>
      </c>
      <c r="F452" s="144">
        <v>30149640</v>
      </c>
      <c r="G452" s="133">
        <v>0</v>
      </c>
      <c r="H452" s="132">
        <v>5613840</v>
      </c>
      <c r="I452" s="133">
        <v>0</v>
      </c>
      <c r="J452" s="133">
        <v>0</v>
      </c>
      <c r="K452" s="133">
        <v>0</v>
      </c>
      <c r="L452" s="133">
        <v>0</v>
      </c>
      <c r="M452" s="183">
        <v>0</v>
      </c>
      <c r="N452" s="133">
        <v>0</v>
      </c>
      <c r="O452" s="133">
        <v>0</v>
      </c>
      <c r="P452" s="133">
        <v>0</v>
      </c>
      <c r="Q452" s="133">
        <v>0</v>
      </c>
      <c r="R452" s="133">
        <v>0</v>
      </c>
      <c r="S452" s="132">
        <v>1398.5</v>
      </c>
      <c r="T452" s="132">
        <v>7971450</v>
      </c>
      <c r="U452" s="133">
        <v>0</v>
      </c>
      <c r="V452" s="133">
        <v>0</v>
      </c>
      <c r="W452" s="132">
        <v>3011.7</v>
      </c>
      <c r="X452" s="134">
        <v>0</v>
      </c>
      <c r="Y452" s="132">
        <v>16564350</v>
      </c>
      <c r="Z452" s="133">
        <v>0</v>
      </c>
      <c r="AA452" s="133">
        <v>0</v>
      </c>
      <c r="AB452" s="64"/>
      <c r="AC452" s="94"/>
    </row>
    <row r="453" spans="1:29" s="63" customFormat="1" ht="93.75" x14ac:dyDescent="0.3">
      <c r="A453" s="150">
        <v>421</v>
      </c>
      <c r="B453" s="62">
        <v>16</v>
      </c>
      <c r="C453" s="111" t="s">
        <v>55</v>
      </c>
      <c r="D453" s="112">
        <v>99990607</v>
      </c>
      <c r="E453" s="111" t="s">
        <v>593</v>
      </c>
      <c r="F453" s="144">
        <v>2023500</v>
      </c>
      <c r="G453" s="133">
        <v>0</v>
      </c>
      <c r="H453" s="133">
        <v>0</v>
      </c>
      <c r="I453" s="133">
        <v>0</v>
      </c>
      <c r="J453" s="133">
        <v>0</v>
      </c>
      <c r="K453" s="133">
        <v>0</v>
      </c>
      <c r="L453" s="133">
        <v>0</v>
      </c>
      <c r="M453" s="183">
        <v>0</v>
      </c>
      <c r="N453" s="133">
        <v>0</v>
      </c>
      <c r="O453" s="133">
        <v>0</v>
      </c>
      <c r="P453" s="133">
        <v>0</v>
      </c>
      <c r="Q453" s="133">
        <v>0</v>
      </c>
      <c r="R453" s="133">
        <v>0</v>
      </c>
      <c r="S453" s="132">
        <v>355</v>
      </c>
      <c r="T453" s="132">
        <v>2023500</v>
      </c>
      <c r="U453" s="133">
        <v>0</v>
      </c>
      <c r="V453" s="133">
        <v>0</v>
      </c>
      <c r="W453" s="133">
        <v>0</v>
      </c>
      <c r="X453" s="134">
        <v>0</v>
      </c>
      <c r="Y453" s="133">
        <v>0</v>
      </c>
      <c r="Z453" s="133">
        <v>0</v>
      </c>
      <c r="AA453" s="133">
        <v>0</v>
      </c>
      <c r="AB453" s="64"/>
      <c r="AC453" s="94"/>
    </row>
    <row r="454" spans="1:29" s="63" customFormat="1" ht="75" x14ac:dyDescent="0.3">
      <c r="A454" s="150">
        <v>422</v>
      </c>
      <c r="B454" s="62">
        <v>17</v>
      </c>
      <c r="C454" s="111" t="s">
        <v>55</v>
      </c>
      <c r="D454" s="112">
        <v>99988162</v>
      </c>
      <c r="E454" s="111" t="s">
        <v>594</v>
      </c>
      <c r="F454" s="144">
        <v>29961779</v>
      </c>
      <c r="G454" s="132">
        <v>2588194</v>
      </c>
      <c r="H454" s="132">
        <v>6624000</v>
      </c>
      <c r="I454" s="133">
        <v>0</v>
      </c>
      <c r="J454" s="132">
        <v>1277360</v>
      </c>
      <c r="K454" s="132">
        <v>1885875</v>
      </c>
      <c r="L454" s="132">
        <v>1229270</v>
      </c>
      <c r="M454" s="183">
        <v>0</v>
      </c>
      <c r="N454" s="133">
        <v>0</v>
      </c>
      <c r="O454" s="133">
        <v>0</v>
      </c>
      <c r="P454" s="133">
        <v>0</v>
      </c>
      <c r="Q454" s="133">
        <v>0</v>
      </c>
      <c r="R454" s="133">
        <v>0</v>
      </c>
      <c r="S454" s="132">
        <v>965</v>
      </c>
      <c r="T454" s="132">
        <v>4595330</v>
      </c>
      <c r="U454" s="133">
        <v>0</v>
      </c>
      <c r="V454" s="133">
        <v>0</v>
      </c>
      <c r="W454" s="132">
        <v>2138.5</v>
      </c>
      <c r="X454" s="134">
        <v>0</v>
      </c>
      <c r="Y454" s="132">
        <v>11761750</v>
      </c>
      <c r="Z454" s="133">
        <v>0</v>
      </c>
      <c r="AA454" s="133">
        <v>0</v>
      </c>
      <c r="AB454" s="64"/>
      <c r="AC454" s="94"/>
    </row>
    <row r="455" spans="1:29" s="63" customFormat="1" ht="75" x14ac:dyDescent="0.3">
      <c r="A455" s="150">
        <v>423</v>
      </c>
      <c r="B455" s="62">
        <v>18</v>
      </c>
      <c r="C455" s="111" t="s">
        <v>55</v>
      </c>
      <c r="D455" s="112">
        <v>99996456</v>
      </c>
      <c r="E455" s="111" t="s">
        <v>595</v>
      </c>
      <c r="F455" s="144">
        <v>2166000</v>
      </c>
      <c r="G455" s="133">
        <v>0</v>
      </c>
      <c r="H455" s="133">
        <v>0</v>
      </c>
      <c r="I455" s="133">
        <v>0</v>
      </c>
      <c r="J455" s="133">
        <v>0</v>
      </c>
      <c r="K455" s="133">
        <v>0</v>
      </c>
      <c r="L455" s="133">
        <v>0</v>
      </c>
      <c r="M455" s="183">
        <v>0</v>
      </c>
      <c r="N455" s="133">
        <v>0</v>
      </c>
      <c r="O455" s="133">
        <v>0</v>
      </c>
      <c r="P455" s="133">
        <v>0</v>
      </c>
      <c r="Q455" s="133">
        <v>0</v>
      </c>
      <c r="R455" s="133">
        <v>0</v>
      </c>
      <c r="S455" s="132">
        <v>380</v>
      </c>
      <c r="T455" s="132">
        <v>2166000</v>
      </c>
      <c r="U455" s="133">
        <v>0</v>
      </c>
      <c r="V455" s="133">
        <v>0</v>
      </c>
      <c r="W455" s="133">
        <v>0</v>
      </c>
      <c r="X455" s="134">
        <v>0</v>
      </c>
      <c r="Y455" s="133">
        <v>0</v>
      </c>
      <c r="Z455" s="133">
        <v>0</v>
      </c>
      <c r="AA455" s="133">
        <v>0</v>
      </c>
      <c r="AB455" s="64"/>
      <c r="AC455" s="94"/>
    </row>
    <row r="456" spans="1:29" s="63" customFormat="1" ht="75" x14ac:dyDescent="0.3">
      <c r="A456" s="150">
        <v>424</v>
      </c>
      <c r="B456" s="62">
        <v>19</v>
      </c>
      <c r="C456" s="111" t="s">
        <v>55</v>
      </c>
      <c r="D456" s="112">
        <v>99988614</v>
      </c>
      <c r="E456" s="111" t="s">
        <v>596</v>
      </c>
      <c r="F456" s="144">
        <v>10653824</v>
      </c>
      <c r="G456" s="133">
        <v>0</v>
      </c>
      <c r="H456" s="133">
        <v>0</v>
      </c>
      <c r="I456" s="133">
        <v>0</v>
      </c>
      <c r="J456" s="133">
        <v>0</v>
      </c>
      <c r="K456" s="133">
        <v>0</v>
      </c>
      <c r="L456" s="133">
        <v>0</v>
      </c>
      <c r="M456" s="183">
        <v>4</v>
      </c>
      <c r="N456" s="133">
        <v>10653824</v>
      </c>
      <c r="O456" s="133">
        <v>0</v>
      </c>
      <c r="P456" s="133">
        <v>0</v>
      </c>
      <c r="Q456" s="133">
        <v>0</v>
      </c>
      <c r="R456" s="133">
        <v>0</v>
      </c>
      <c r="S456" s="133">
        <v>0</v>
      </c>
      <c r="T456" s="133">
        <v>0</v>
      </c>
      <c r="U456" s="133">
        <v>0</v>
      </c>
      <c r="V456" s="133">
        <v>0</v>
      </c>
      <c r="W456" s="133">
        <v>0</v>
      </c>
      <c r="X456" s="134">
        <v>0</v>
      </c>
      <c r="Y456" s="133">
        <v>0</v>
      </c>
      <c r="Z456" s="133">
        <v>0</v>
      </c>
      <c r="AA456" s="133">
        <v>0</v>
      </c>
      <c r="AB456" s="64"/>
      <c r="AC456" s="94"/>
    </row>
    <row r="457" spans="1:29" s="63" customFormat="1" ht="37.5" customHeight="1" x14ac:dyDescent="0.25">
      <c r="A457" s="226" t="s">
        <v>56</v>
      </c>
      <c r="B457" s="227"/>
      <c r="C457" s="227"/>
      <c r="D457" s="227"/>
      <c r="E457" s="228"/>
      <c r="F457" s="144">
        <v>76415759.420000002</v>
      </c>
      <c r="G457" s="132">
        <v>6190856</v>
      </c>
      <c r="H457" s="132">
        <v>15886560</v>
      </c>
      <c r="I457" s="133">
        <v>0</v>
      </c>
      <c r="J457" s="133">
        <v>0</v>
      </c>
      <c r="K457" s="133">
        <v>0</v>
      </c>
      <c r="L457" s="133">
        <v>0</v>
      </c>
      <c r="M457" s="183">
        <v>0</v>
      </c>
      <c r="N457" s="133">
        <v>0</v>
      </c>
      <c r="O457" s="133">
        <v>0</v>
      </c>
      <c r="P457" s="133">
        <v>0</v>
      </c>
      <c r="Q457" s="133">
        <v>0</v>
      </c>
      <c r="R457" s="133">
        <v>0</v>
      </c>
      <c r="S457" s="132">
        <v>5405.6</v>
      </c>
      <c r="T457" s="132">
        <v>28561376.600000001</v>
      </c>
      <c r="U457" s="133">
        <v>0</v>
      </c>
      <c r="V457" s="133">
        <v>0</v>
      </c>
      <c r="W457" s="132">
        <v>3796.86</v>
      </c>
      <c r="X457" s="135">
        <v>3182</v>
      </c>
      <c r="Y457" s="132">
        <v>25776966.82</v>
      </c>
      <c r="Z457" s="133">
        <v>0</v>
      </c>
      <c r="AA457" s="133">
        <v>0</v>
      </c>
      <c r="AB457" s="64"/>
      <c r="AC457" s="94"/>
    </row>
    <row r="458" spans="1:29" s="63" customFormat="1" ht="75" x14ac:dyDescent="0.3">
      <c r="A458" s="150">
        <v>425</v>
      </c>
      <c r="B458" s="62">
        <v>1</v>
      </c>
      <c r="C458" s="111" t="s">
        <v>57</v>
      </c>
      <c r="D458" s="112">
        <v>48400838</v>
      </c>
      <c r="E458" s="111" t="s">
        <v>597</v>
      </c>
      <c r="F458" s="144">
        <v>3475882.1</v>
      </c>
      <c r="G458" s="133">
        <v>0</v>
      </c>
      <c r="H458" s="133">
        <v>0</v>
      </c>
      <c r="I458" s="133">
        <v>0</v>
      </c>
      <c r="J458" s="133">
        <v>0</v>
      </c>
      <c r="K458" s="133">
        <v>0</v>
      </c>
      <c r="L458" s="133">
        <v>0</v>
      </c>
      <c r="M458" s="183">
        <v>0</v>
      </c>
      <c r="N458" s="133">
        <v>0</v>
      </c>
      <c r="O458" s="133">
        <v>0</v>
      </c>
      <c r="P458" s="133">
        <v>0</v>
      </c>
      <c r="Q458" s="133">
        <v>0</v>
      </c>
      <c r="R458" s="133">
        <v>0</v>
      </c>
      <c r="S458" s="132">
        <v>520</v>
      </c>
      <c r="T458" s="132">
        <v>2476240</v>
      </c>
      <c r="U458" s="133">
        <v>0</v>
      </c>
      <c r="V458" s="133">
        <v>0</v>
      </c>
      <c r="W458" s="132">
        <v>194.9</v>
      </c>
      <c r="X458" s="134">
        <v>0</v>
      </c>
      <c r="Y458" s="132">
        <v>999642.1</v>
      </c>
      <c r="Z458" s="133">
        <v>0</v>
      </c>
      <c r="AA458" s="133">
        <v>0</v>
      </c>
      <c r="AB458" s="64"/>
      <c r="AC458" s="94"/>
    </row>
    <row r="459" spans="1:29" s="63" customFormat="1" ht="75" x14ac:dyDescent="0.3">
      <c r="A459" s="150">
        <v>426</v>
      </c>
      <c r="B459" s="62">
        <v>2</v>
      </c>
      <c r="C459" s="111" t="s">
        <v>57</v>
      </c>
      <c r="D459" s="112">
        <v>99987537</v>
      </c>
      <c r="E459" s="111" t="s">
        <v>598</v>
      </c>
      <c r="F459" s="144">
        <v>18868322.800000001</v>
      </c>
      <c r="G459" s="132">
        <v>2211020</v>
      </c>
      <c r="H459" s="132">
        <v>4692000</v>
      </c>
      <c r="I459" s="133">
        <v>0</v>
      </c>
      <c r="J459" s="133">
        <v>0</v>
      </c>
      <c r="K459" s="133">
        <v>0</v>
      </c>
      <c r="L459" s="133">
        <v>0</v>
      </c>
      <c r="M459" s="183">
        <v>0</v>
      </c>
      <c r="N459" s="133">
        <v>0</v>
      </c>
      <c r="O459" s="133">
        <v>0</v>
      </c>
      <c r="P459" s="133">
        <v>0</v>
      </c>
      <c r="Q459" s="133">
        <v>0</v>
      </c>
      <c r="R459" s="133">
        <v>0</v>
      </c>
      <c r="S459" s="132">
        <v>1280</v>
      </c>
      <c r="T459" s="132">
        <v>7296000</v>
      </c>
      <c r="U459" s="133">
        <v>0</v>
      </c>
      <c r="V459" s="133">
        <v>0</v>
      </c>
      <c r="W459" s="132">
        <v>413.2</v>
      </c>
      <c r="X459" s="135">
        <v>1500</v>
      </c>
      <c r="Y459" s="132">
        <v>4669302.8</v>
      </c>
      <c r="Z459" s="133">
        <v>0</v>
      </c>
      <c r="AA459" s="133">
        <v>0</v>
      </c>
      <c r="AB459" s="64"/>
      <c r="AC459" s="94"/>
    </row>
    <row r="460" spans="1:29" s="63" customFormat="1" ht="75" x14ac:dyDescent="0.3">
      <c r="A460" s="150">
        <v>427</v>
      </c>
      <c r="B460" s="62">
        <v>3</v>
      </c>
      <c r="C460" s="111" t="s">
        <v>57</v>
      </c>
      <c r="D460" s="112">
        <v>78918634</v>
      </c>
      <c r="E460" s="111" t="s">
        <v>599</v>
      </c>
      <c r="F460" s="144">
        <v>24165456</v>
      </c>
      <c r="G460" s="132">
        <v>2419116</v>
      </c>
      <c r="H460" s="132">
        <v>8500800</v>
      </c>
      <c r="I460" s="133">
        <v>0</v>
      </c>
      <c r="J460" s="133">
        <v>0</v>
      </c>
      <c r="K460" s="133">
        <v>0</v>
      </c>
      <c r="L460" s="133">
        <v>0</v>
      </c>
      <c r="M460" s="183">
        <v>0</v>
      </c>
      <c r="N460" s="133">
        <v>0</v>
      </c>
      <c r="O460" s="133">
        <v>0</v>
      </c>
      <c r="P460" s="133">
        <v>0</v>
      </c>
      <c r="Q460" s="133">
        <v>0</v>
      </c>
      <c r="R460" s="133">
        <v>0</v>
      </c>
      <c r="S460" s="133">
        <v>0</v>
      </c>
      <c r="T460" s="133">
        <v>0</v>
      </c>
      <c r="U460" s="133">
        <v>0</v>
      </c>
      <c r="V460" s="133">
        <v>0</v>
      </c>
      <c r="W460" s="132">
        <v>2408.2800000000002</v>
      </c>
      <c r="X460" s="134">
        <v>0</v>
      </c>
      <c r="Y460" s="132">
        <v>13245540</v>
      </c>
      <c r="Z460" s="133">
        <v>0</v>
      </c>
      <c r="AA460" s="133">
        <v>0</v>
      </c>
      <c r="AB460" s="64"/>
      <c r="AC460" s="94"/>
    </row>
    <row r="461" spans="1:29" s="63" customFormat="1" ht="75" x14ac:dyDescent="0.3">
      <c r="A461" s="150">
        <v>428</v>
      </c>
      <c r="B461" s="62">
        <v>4</v>
      </c>
      <c r="C461" s="111" t="s">
        <v>57</v>
      </c>
      <c r="D461" s="112">
        <v>99986618</v>
      </c>
      <c r="E461" s="111" t="s">
        <v>600</v>
      </c>
      <c r="F461" s="144">
        <v>6725589.5999999996</v>
      </c>
      <c r="G461" s="133">
        <v>0</v>
      </c>
      <c r="H461" s="132">
        <v>2693760</v>
      </c>
      <c r="I461" s="133">
        <v>0</v>
      </c>
      <c r="J461" s="133">
        <v>0</v>
      </c>
      <c r="K461" s="133">
        <v>0</v>
      </c>
      <c r="L461" s="133">
        <v>0</v>
      </c>
      <c r="M461" s="183">
        <v>0</v>
      </c>
      <c r="N461" s="133">
        <v>0</v>
      </c>
      <c r="O461" s="133">
        <v>0</v>
      </c>
      <c r="P461" s="133">
        <v>0</v>
      </c>
      <c r="Q461" s="133">
        <v>0</v>
      </c>
      <c r="R461" s="133">
        <v>0</v>
      </c>
      <c r="S461" s="132">
        <v>425</v>
      </c>
      <c r="T461" s="132">
        <v>2023850</v>
      </c>
      <c r="U461" s="133">
        <v>0</v>
      </c>
      <c r="V461" s="133">
        <v>0</v>
      </c>
      <c r="W461" s="132">
        <v>232.4</v>
      </c>
      <c r="X461" s="135">
        <v>480</v>
      </c>
      <c r="Y461" s="132">
        <v>2007979.6</v>
      </c>
      <c r="Z461" s="133">
        <v>0</v>
      </c>
      <c r="AA461" s="133">
        <v>0</v>
      </c>
      <c r="AB461" s="64"/>
      <c r="AC461" s="94"/>
    </row>
    <row r="462" spans="1:29" s="63" customFormat="1" ht="75" x14ac:dyDescent="0.3">
      <c r="A462" s="150">
        <v>429</v>
      </c>
      <c r="B462" s="62">
        <v>5</v>
      </c>
      <c r="C462" s="111" t="s">
        <v>57</v>
      </c>
      <c r="D462" s="112">
        <v>48400817</v>
      </c>
      <c r="E462" s="111" t="s">
        <v>601</v>
      </c>
      <c r="F462" s="144">
        <v>5122800.5999999996</v>
      </c>
      <c r="G462" s="133">
        <v>0</v>
      </c>
      <c r="H462" s="133">
        <v>0</v>
      </c>
      <c r="I462" s="133">
        <v>0</v>
      </c>
      <c r="J462" s="133">
        <v>0</v>
      </c>
      <c r="K462" s="133">
        <v>0</v>
      </c>
      <c r="L462" s="133">
        <v>0</v>
      </c>
      <c r="M462" s="183">
        <v>0</v>
      </c>
      <c r="N462" s="133">
        <v>0</v>
      </c>
      <c r="O462" s="133">
        <v>0</v>
      </c>
      <c r="P462" s="133">
        <v>0</v>
      </c>
      <c r="Q462" s="133">
        <v>0</v>
      </c>
      <c r="R462" s="133">
        <v>0</v>
      </c>
      <c r="S462" s="132">
        <v>588.29999999999995</v>
      </c>
      <c r="T462" s="132">
        <v>2801484.6</v>
      </c>
      <c r="U462" s="133">
        <v>0</v>
      </c>
      <c r="V462" s="133">
        <v>0</v>
      </c>
      <c r="W462" s="132">
        <v>204</v>
      </c>
      <c r="X462" s="135">
        <v>750</v>
      </c>
      <c r="Y462" s="132">
        <v>2321316</v>
      </c>
      <c r="Z462" s="133">
        <v>0</v>
      </c>
      <c r="AA462" s="133">
        <v>0</v>
      </c>
      <c r="AB462" s="64"/>
      <c r="AC462" s="94"/>
    </row>
    <row r="463" spans="1:29" s="63" customFormat="1" ht="75" x14ac:dyDescent="0.3">
      <c r="A463" s="150">
        <v>430</v>
      </c>
      <c r="B463" s="62">
        <v>6</v>
      </c>
      <c r="C463" s="111" t="s">
        <v>57</v>
      </c>
      <c r="D463" s="112">
        <v>99987474</v>
      </c>
      <c r="E463" s="111" t="s">
        <v>602</v>
      </c>
      <c r="F463" s="144">
        <v>2746260</v>
      </c>
      <c r="G463" s="133">
        <v>0</v>
      </c>
      <c r="H463" s="133">
        <v>0</v>
      </c>
      <c r="I463" s="133">
        <v>0</v>
      </c>
      <c r="J463" s="133">
        <v>0</v>
      </c>
      <c r="K463" s="133">
        <v>0</v>
      </c>
      <c r="L463" s="133">
        <v>0</v>
      </c>
      <c r="M463" s="183">
        <v>0</v>
      </c>
      <c r="N463" s="133">
        <v>0</v>
      </c>
      <c r="O463" s="133">
        <v>0</v>
      </c>
      <c r="P463" s="133">
        <v>0</v>
      </c>
      <c r="Q463" s="133">
        <v>0</v>
      </c>
      <c r="R463" s="133">
        <v>0</v>
      </c>
      <c r="S463" s="132">
        <v>481.8</v>
      </c>
      <c r="T463" s="132">
        <v>2746260</v>
      </c>
      <c r="U463" s="133">
        <v>0</v>
      </c>
      <c r="V463" s="133">
        <v>0</v>
      </c>
      <c r="W463" s="133">
        <v>0</v>
      </c>
      <c r="X463" s="134">
        <v>0</v>
      </c>
      <c r="Y463" s="133">
        <v>0</v>
      </c>
      <c r="Z463" s="133">
        <v>0</v>
      </c>
      <c r="AA463" s="133">
        <v>0</v>
      </c>
      <c r="AB463" s="64"/>
      <c r="AC463" s="94"/>
    </row>
    <row r="464" spans="1:29" s="63" customFormat="1" ht="75" x14ac:dyDescent="0.3">
      <c r="A464" s="150">
        <v>431</v>
      </c>
      <c r="B464" s="62">
        <v>7</v>
      </c>
      <c r="C464" s="111" t="s">
        <v>57</v>
      </c>
      <c r="D464" s="112">
        <v>99987843</v>
      </c>
      <c r="E464" s="111" t="s">
        <v>603</v>
      </c>
      <c r="F464" s="144">
        <v>2128950</v>
      </c>
      <c r="G464" s="133">
        <v>0</v>
      </c>
      <c r="H464" s="133">
        <v>0</v>
      </c>
      <c r="I464" s="133">
        <v>0</v>
      </c>
      <c r="J464" s="133">
        <v>0</v>
      </c>
      <c r="K464" s="133">
        <v>0</v>
      </c>
      <c r="L464" s="133">
        <v>0</v>
      </c>
      <c r="M464" s="183">
        <v>0</v>
      </c>
      <c r="N464" s="133">
        <v>0</v>
      </c>
      <c r="O464" s="133">
        <v>0</v>
      </c>
      <c r="P464" s="133">
        <v>0</v>
      </c>
      <c r="Q464" s="133">
        <v>0</v>
      </c>
      <c r="R464" s="133">
        <v>0</v>
      </c>
      <c r="S464" s="132">
        <v>373.5</v>
      </c>
      <c r="T464" s="132">
        <v>2128950</v>
      </c>
      <c r="U464" s="133">
        <v>0</v>
      </c>
      <c r="V464" s="133">
        <v>0</v>
      </c>
      <c r="W464" s="133">
        <v>0</v>
      </c>
      <c r="X464" s="134">
        <v>0</v>
      </c>
      <c r="Y464" s="133">
        <v>0</v>
      </c>
      <c r="Z464" s="133">
        <v>0</v>
      </c>
      <c r="AA464" s="133">
        <v>0</v>
      </c>
      <c r="AB464" s="64"/>
      <c r="AC464" s="94"/>
    </row>
    <row r="465" spans="1:29" s="63" customFormat="1" ht="75" x14ac:dyDescent="0.3">
      <c r="A465" s="150">
        <v>432</v>
      </c>
      <c r="B465" s="62">
        <v>8</v>
      </c>
      <c r="C465" s="111" t="s">
        <v>57</v>
      </c>
      <c r="D465" s="112">
        <v>99986556</v>
      </c>
      <c r="E465" s="111" t="s">
        <v>604</v>
      </c>
      <c r="F465" s="144">
        <v>4608893.5999999996</v>
      </c>
      <c r="G465" s="132">
        <v>780360</v>
      </c>
      <c r="H465" s="133">
        <v>0</v>
      </c>
      <c r="I465" s="133">
        <v>0</v>
      </c>
      <c r="J465" s="133">
        <v>0</v>
      </c>
      <c r="K465" s="133">
        <v>0</v>
      </c>
      <c r="L465" s="133">
        <v>0</v>
      </c>
      <c r="M465" s="183">
        <v>0</v>
      </c>
      <c r="N465" s="133">
        <v>0</v>
      </c>
      <c r="O465" s="133">
        <v>0</v>
      </c>
      <c r="P465" s="133">
        <v>0</v>
      </c>
      <c r="Q465" s="133">
        <v>0</v>
      </c>
      <c r="R465" s="133">
        <v>0</v>
      </c>
      <c r="S465" s="132">
        <v>416</v>
      </c>
      <c r="T465" s="132">
        <v>1980992</v>
      </c>
      <c r="U465" s="133">
        <v>0</v>
      </c>
      <c r="V465" s="133">
        <v>0</v>
      </c>
      <c r="W465" s="132">
        <v>210.4</v>
      </c>
      <c r="X465" s="135">
        <v>452</v>
      </c>
      <c r="Y465" s="132">
        <v>1847541.6</v>
      </c>
      <c r="Z465" s="133">
        <v>0</v>
      </c>
      <c r="AA465" s="133">
        <v>0</v>
      </c>
      <c r="AB465" s="64"/>
      <c r="AC465" s="94"/>
    </row>
    <row r="466" spans="1:29" s="63" customFormat="1" ht="75" x14ac:dyDescent="0.3">
      <c r="A466" s="150">
        <v>433</v>
      </c>
      <c r="B466" s="62">
        <v>9</v>
      </c>
      <c r="C466" s="111" t="s">
        <v>57</v>
      </c>
      <c r="D466" s="112">
        <v>99987472</v>
      </c>
      <c r="E466" s="111" t="s">
        <v>605</v>
      </c>
      <c r="F466" s="144">
        <v>3199344.72</v>
      </c>
      <c r="G466" s="133">
        <v>0</v>
      </c>
      <c r="H466" s="133">
        <v>0</v>
      </c>
      <c r="I466" s="133">
        <v>0</v>
      </c>
      <c r="J466" s="133">
        <v>0</v>
      </c>
      <c r="K466" s="133">
        <v>0</v>
      </c>
      <c r="L466" s="133">
        <v>0</v>
      </c>
      <c r="M466" s="183">
        <v>0</v>
      </c>
      <c r="N466" s="133">
        <v>0</v>
      </c>
      <c r="O466" s="133">
        <v>0</v>
      </c>
      <c r="P466" s="133">
        <v>0</v>
      </c>
      <c r="Q466" s="133">
        <v>0</v>
      </c>
      <c r="R466" s="133">
        <v>0</v>
      </c>
      <c r="S466" s="132">
        <v>441</v>
      </c>
      <c r="T466" s="132">
        <v>2513700</v>
      </c>
      <c r="U466" s="133">
        <v>0</v>
      </c>
      <c r="V466" s="133">
        <v>0</v>
      </c>
      <c r="W466" s="132">
        <v>133.68</v>
      </c>
      <c r="X466" s="134">
        <v>0</v>
      </c>
      <c r="Y466" s="132">
        <v>685644.72</v>
      </c>
      <c r="Z466" s="133">
        <v>0</v>
      </c>
      <c r="AA466" s="133">
        <v>0</v>
      </c>
      <c r="AB466" s="64"/>
      <c r="AC466" s="94"/>
    </row>
    <row r="467" spans="1:29" s="63" customFormat="1" ht="75" x14ac:dyDescent="0.3">
      <c r="A467" s="150">
        <v>434</v>
      </c>
      <c r="B467" s="62">
        <v>10</v>
      </c>
      <c r="C467" s="111" t="s">
        <v>57</v>
      </c>
      <c r="D467" s="112">
        <v>99987475</v>
      </c>
      <c r="E467" s="111" t="s">
        <v>606</v>
      </c>
      <c r="F467" s="144">
        <v>2451000</v>
      </c>
      <c r="G467" s="133">
        <v>0</v>
      </c>
      <c r="H467" s="133">
        <v>0</v>
      </c>
      <c r="I467" s="133">
        <v>0</v>
      </c>
      <c r="J467" s="133">
        <v>0</v>
      </c>
      <c r="K467" s="133">
        <v>0</v>
      </c>
      <c r="L467" s="133">
        <v>0</v>
      </c>
      <c r="M467" s="183">
        <v>0</v>
      </c>
      <c r="N467" s="133">
        <v>0</v>
      </c>
      <c r="O467" s="133">
        <v>0</v>
      </c>
      <c r="P467" s="133">
        <v>0</v>
      </c>
      <c r="Q467" s="133">
        <v>0</v>
      </c>
      <c r="R467" s="133">
        <v>0</v>
      </c>
      <c r="S467" s="132">
        <v>430</v>
      </c>
      <c r="T467" s="132">
        <v>2451000</v>
      </c>
      <c r="U467" s="133">
        <v>0</v>
      </c>
      <c r="V467" s="133">
        <v>0</v>
      </c>
      <c r="W467" s="133">
        <v>0</v>
      </c>
      <c r="X467" s="134">
        <v>0</v>
      </c>
      <c r="Y467" s="133">
        <v>0</v>
      </c>
      <c r="Z467" s="133">
        <v>0</v>
      </c>
      <c r="AA467" s="133">
        <v>0</v>
      </c>
      <c r="AB467" s="64"/>
      <c r="AC467" s="94"/>
    </row>
    <row r="468" spans="1:29" s="63" customFormat="1" ht="75" x14ac:dyDescent="0.3">
      <c r="A468" s="150">
        <v>435</v>
      </c>
      <c r="B468" s="62">
        <v>11</v>
      </c>
      <c r="C468" s="111" t="s">
        <v>57</v>
      </c>
      <c r="D468" s="112">
        <v>99986562</v>
      </c>
      <c r="E468" s="111" t="s">
        <v>607</v>
      </c>
      <c r="F468" s="144">
        <v>2923260</v>
      </c>
      <c r="G468" s="132">
        <v>780360</v>
      </c>
      <c r="H468" s="133">
        <v>0</v>
      </c>
      <c r="I468" s="133">
        <v>0</v>
      </c>
      <c r="J468" s="133">
        <v>0</v>
      </c>
      <c r="K468" s="133">
        <v>0</v>
      </c>
      <c r="L468" s="133">
        <v>0</v>
      </c>
      <c r="M468" s="183">
        <v>0</v>
      </c>
      <c r="N468" s="133">
        <v>0</v>
      </c>
      <c r="O468" s="133">
        <v>0</v>
      </c>
      <c r="P468" s="133">
        <v>0</v>
      </c>
      <c r="Q468" s="133">
        <v>0</v>
      </c>
      <c r="R468" s="133">
        <v>0</v>
      </c>
      <c r="S468" s="132">
        <v>450</v>
      </c>
      <c r="T468" s="132">
        <v>2142900</v>
      </c>
      <c r="U468" s="133">
        <v>0</v>
      </c>
      <c r="V468" s="133">
        <v>0</v>
      </c>
      <c r="W468" s="133">
        <v>0</v>
      </c>
      <c r="X468" s="134">
        <v>0</v>
      </c>
      <c r="Y468" s="133">
        <v>0</v>
      </c>
      <c r="Z468" s="133">
        <v>0</v>
      </c>
      <c r="AA468" s="133">
        <v>0</v>
      </c>
      <c r="AB468" s="64"/>
      <c r="AC468" s="94"/>
    </row>
    <row r="469" spans="1:29" s="63" customFormat="1" ht="37.5" customHeight="1" x14ac:dyDescent="0.25">
      <c r="A469" s="226" t="s">
        <v>58</v>
      </c>
      <c r="B469" s="227"/>
      <c r="C469" s="227"/>
      <c r="D469" s="227"/>
      <c r="E469" s="228"/>
      <c r="F469" s="144">
        <v>9724200</v>
      </c>
      <c r="G469" s="133">
        <v>0</v>
      </c>
      <c r="H469" s="133">
        <v>0</v>
      </c>
      <c r="I469" s="133">
        <v>0</v>
      </c>
      <c r="J469" s="133">
        <v>0</v>
      </c>
      <c r="K469" s="133">
        <v>0</v>
      </c>
      <c r="L469" s="133">
        <v>0</v>
      </c>
      <c r="M469" s="183">
        <v>0</v>
      </c>
      <c r="N469" s="133">
        <v>0</v>
      </c>
      <c r="O469" s="133">
        <v>0</v>
      </c>
      <c r="P469" s="133">
        <v>0</v>
      </c>
      <c r="Q469" s="133">
        <v>0</v>
      </c>
      <c r="R469" s="133">
        <v>0</v>
      </c>
      <c r="S469" s="132">
        <v>1706</v>
      </c>
      <c r="T469" s="132">
        <v>9724200</v>
      </c>
      <c r="U469" s="133">
        <v>0</v>
      </c>
      <c r="V469" s="133">
        <v>0</v>
      </c>
      <c r="W469" s="133">
        <v>0</v>
      </c>
      <c r="X469" s="134">
        <v>0</v>
      </c>
      <c r="Y469" s="133">
        <v>0</v>
      </c>
      <c r="Z469" s="133">
        <v>0</v>
      </c>
      <c r="AA469" s="133">
        <v>0</v>
      </c>
      <c r="AB469" s="64"/>
      <c r="AC469" s="94"/>
    </row>
    <row r="470" spans="1:29" s="63" customFormat="1" ht="93.75" x14ac:dyDescent="0.3">
      <c r="A470" s="150">
        <v>436</v>
      </c>
      <c r="B470" s="62">
        <v>1</v>
      </c>
      <c r="C470" s="111" t="s">
        <v>59</v>
      </c>
      <c r="D470" s="112">
        <v>99992896</v>
      </c>
      <c r="E470" s="111" t="s">
        <v>608</v>
      </c>
      <c r="F470" s="144">
        <v>3733500</v>
      </c>
      <c r="G470" s="133">
        <v>0</v>
      </c>
      <c r="H470" s="133">
        <v>0</v>
      </c>
      <c r="I470" s="133">
        <v>0</v>
      </c>
      <c r="J470" s="133">
        <v>0</v>
      </c>
      <c r="K470" s="133">
        <v>0</v>
      </c>
      <c r="L470" s="133">
        <v>0</v>
      </c>
      <c r="M470" s="183">
        <v>0</v>
      </c>
      <c r="N470" s="133">
        <v>0</v>
      </c>
      <c r="O470" s="133">
        <v>0</v>
      </c>
      <c r="P470" s="133">
        <v>0</v>
      </c>
      <c r="Q470" s="133">
        <v>0</v>
      </c>
      <c r="R470" s="133">
        <v>0</v>
      </c>
      <c r="S470" s="132">
        <v>655</v>
      </c>
      <c r="T470" s="132">
        <v>3733500</v>
      </c>
      <c r="U470" s="133">
        <v>0</v>
      </c>
      <c r="V470" s="133">
        <v>0</v>
      </c>
      <c r="W470" s="133">
        <v>0</v>
      </c>
      <c r="X470" s="134">
        <v>0</v>
      </c>
      <c r="Y470" s="133">
        <v>0</v>
      </c>
      <c r="Z470" s="133">
        <v>0</v>
      </c>
      <c r="AA470" s="133">
        <v>0</v>
      </c>
      <c r="AB470" s="64"/>
      <c r="AC470" s="94"/>
    </row>
    <row r="471" spans="1:29" s="63" customFormat="1" ht="75" x14ac:dyDescent="0.3">
      <c r="A471" s="150">
        <v>437</v>
      </c>
      <c r="B471" s="62">
        <v>2</v>
      </c>
      <c r="C471" s="111" t="s">
        <v>59</v>
      </c>
      <c r="D471" s="112">
        <v>99993055</v>
      </c>
      <c r="E471" s="111" t="s">
        <v>609</v>
      </c>
      <c r="F471" s="144">
        <v>2998200</v>
      </c>
      <c r="G471" s="133">
        <v>0</v>
      </c>
      <c r="H471" s="133">
        <v>0</v>
      </c>
      <c r="I471" s="133">
        <v>0</v>
      </c>
      <c r="J471" s="133">
        <v>0</v>
      </c>
      <c r="K471" s="133">
        <v>0</v>
      </c>
      <c r="L471" s="133">
        <v>0</v>
      </c>
      <c r="M471" s="183">
        <v>0</v>
      </c>
      <c r="N471" s="133">
        <v>0</v>
      </c>
      <c r="O471" s="133">
        <v>0</v>
      </c>
      <c r="P471" s="133">
        <v>0</v>
      </c>
      <c r="Q471" s="133">
        <v>0</v>
      </c>
      <c r="R471" s="133">
        <v>0</v>
      </c>
      <c r="S471" s="132">
        <v>526</v>
      </c>
      <c r="T471" s="132">
        <v>2998200</v>
      </c>
      <c r="U471" s="133">
        <v>0</v>
      </c>
      <c r="V471" s="133">
        <v>0</v>
      </c>
      <c r="W471" s="133">
        <v>0</v>
      </c>
      <c r="X471" s="134">
        <v>0</v>
      </c>
      <c r="Y471" s="133">
        <v>0</v>
      </c>
      <c r="Z471" s="133">
        <v>0</v>
      </c>
      <c r="AA471" s="133">
        <v>0</v>
      </c>
      <c r="AB471" s="64"/>
      <c r="AC471" s="94"/>
    </row>
    <row r="472" spans="1:29" s="63" customFormat="1" ht="75" x14ac:dyDescent="0.3">
      <c r="A472" s="150">
        <v>438</v>
      </c>
      <c r="B472" s="62">
        <v>3</v>
      </c>
      <c r="C472" s="111" t="s">
        <v>59</v>
      </c>
      <c r="D472" s="112">
        <v>99993056</v>
      </c>
      <c r="E472" s="111" t="s">
        <v>610</v>
      </c>
      <c r="F472" s="144">
        <v>2992500</v>
      </c>
      <c r="G472" s="133">
        <v>0</v>
      </c>
      <c r="H472" s="133">
        <v>0</v>
      </c>
      <c r="I472" s="133">
        <v>0</v>
      </c>
      <c r="J472" s="133">
        <v>0</v>
      </c>
      <c r="K472" s="133">
        <v>0</v>
      </c>
      <c r="L472" s="133">
        <v>0</v>
      </c>
      <c r="M472" s="183">
        <v>0</v>
      </c>
      <c r="N472" s="133">
        <v>0</v>
      </c>
      <c r="O472" s="133">
        <v>0</v>
      </c>
      <c r="P472" s="133">
        <v>0</v>
      </c>
      <c r="Q472" s="133">
        <v>0</v>
      </c>
      <c r="R472" s="133">
        <v>0</v>
      </c>
      <c r="S472" s="132">
        <v>525</v>
      </c>
      <c r="T472" s="132">
        <v>2992500</v>
      </c>
      <c r="U472" s="133">
        <v>0</v>
      </c>
      <c r="V472" s="133">
        <v>0</v>
      </c>
      <c r="W472" s="133">
        <v>0</v>
      </c>
      <c r="X472" s="134">
        <v>0</v>
      </c>
      <c r="Y472" s="133">
        <v>0</v>
      </c>
      <c r="Z472" s="133">
        <v>0</v>
      </c>
      <c r="AA472" s="133">
        <v>0</v>
      </c>
      <c r="AB472" s="64"/>
      <c r="AC472" s="94"/>
    </row>
    <row r="473" spans="1:29" s="63" customFormat="1" ht="37.5" customHeight="1" x14ac:dyDescent="0.25">
      <c r="A473" s="226" t="s">
        <v>60</v>
      </c>
      <c r="B473" s="227"/>
      <c r="C473" s="227"/>
      <c r="D473" s="227"/>
      <c r="E473" s="228"/>
      <c r="F473" s="144">
        <v>30515494.960000001</v>
      </c>
      <c r="G473" s="132">
        <v>2562182</v>
      </c>
      <c r="H473" s="133">
        <v>0</v>
      </c>
      <c r="I473" s="133">
        <v>0</v>
      </c>
      <c r="J473" s="133">
        <v>0</v>
      </c>
      <c r="K473" s="133">
        <v>0</v>
      </c>
      <c r="L473" s="132">
        <v>834664</v>
      </c>
      <c r="M473" s="183">
        <v>0</v>
      </c>
      <c r="N473" s="133">
        <v>0</v>
      </c>
      <c r="O473" s="133">
        <v>0</v>
      </c>
      <c r="P473" s="133">
        <v>0</v>
      </c>
      <c r="Q473" s="133">
        <v>0</v>
      </c>
      <c r="R473" s="133">
        <v>0</v>
      </c>
      <c r="S473" s="132">
        <v>3337.59</v>
      </c>
      <c r="T473" s="132">
        <v>17915234.960000001</v>
      </c>
      <c r="U473" s="133">
        <v>0</v>
      </c>
      <c r="V473" s="133">
        <v>0</v>
      </c>
      <c r="W473" s="132">
        <v>1696.35</v>
      </c>
      <c r="X473" s="134">
        <v>0</v>
      </c>
      <c r="Y473" s="132">
        <v>9203414</v>
      </c>
      <c r="Z473" s="133">
        <v>0</v>
      </c>
      <c r="AA473" s="133">
        <v>0</v>
      </c>
      <c r="AB473" s="64"/>
      <c r="AC473" s="94"/>
    </row>
    <row r="474" spans="1:29" s="63" customFormat="1" ht="93.75" x14ac:dyDescent="0.3">
      <c r="A474" s="150">
        <v>439</v>
      </c>
      <c r="B474" s="62">
        <v>1</v>
      </c>
      <c r="C474" s="111" t="s">
        <v>61</v>
      </c>
      <c r="D474" s="112">
        <v>99992217</v>
      </c>
      <c r="E474" s="111" t="s">
        <v>611</v>
      </c>
      <c r="F474" s="144">
        <v>2754944.96</v>
      </c>
      <c r="G474" s="133">
        <v>0</v>
      </c>
      <c r="H474" s="133">
        <v>0</v>
      </c>
      <c r="I474" s="133">
        <v>0</v>
      </c>
      <c r="J474" s="133">
        <v>0</v>
      </c>
      <c r="K474" s="133">
        <v>0</v>
      </c>
      <c r="L474" s="133">
        <v>0</v>
      </c>
      <c r="M474" s="183">
        <v>0</v>
      </c>
      <c r="N474" s="133">
        <v>0</v>
      </c>
      <c r="O474" s="133">
        <v>0</v>
      </c>
      <c r="P474" s="133">
        <v>0</v>
      </c>
      <c r="Q474" s="133">
        <v>0</v>
      </c>
      <c r="R474" s="133">
        <v>0</v>
      </c>
      <c r="S474" s="132">
        <v>677.89</v>
      </c>
      <c r="T474" s="132">
        <v>2754944.96</v>
      </c>
      <c r="U474" s="133">
        <v>0</v>
      </c>
      <c r="V474" s="133">
        <v>0</v>
      </c>
      <c r="W474" s="133">
        <v>0</v>
      </c>
      <c r="X474" s="134">
        <v>0</v>
      </c>
      <c r="Y474" s="133">
        <v>0</v>
      </c>
      <c r="Z474" s="133">
        <v>0</v>
      </c>
      <c r="AA474" s="133">
        <v>0</v>
      </c>
      <c r="AB474" s="64"/>
      <c r="AC474" s="94"/>
    </row>
    <row r="475" spans="1:29" s="63" customFormat="1" ht="75" x14ac:dyDescent="0.3">
      <c r="A475" s="150">
        <v>440</v>
      </c>
      <c r="B475" s="62">
        <v>2</v>
      </c>
      <c r="C475" s="111" t="s">
        <v>61</v>
      </c>
      <c r="D475" s="112">
        <v>99993027</v>
      </c>
      <c r="E475" s="111" t="s">
        <v>612</v>
      </c>
      <c r="F475" s="144">
        <v>14721137</v>
      </c>
      <c r="G475" s="132">
        <v>1404648</v>
      </c>
      <c r="H475" s="133">
        <v>0</v>
      </c>
      <c r="I475" s="133">
        <v>0</v>
      </c>
      <c r="J475" s="133">
        <v>0</v>
      </c>
      <c r="K475" s="133">
        <v>0</v>
      </c>
      <c r="L475" s="132">
        <v>834664</v>
      </c>
      <c r="M475" s="183">
        <v>0</v>
      </c>
      <c r="N475" s="133">
        <v>0</v>
      </c>
      <c r="O475" s="133">
        <v>0</v>
      </c>
      <c r="P475" s="133">
        <v>0</v>
      </c>
      <c r="Q475" s="133">
        <v>0</v>
      </c>
      <c r="R475" s="133">
        <v>0</v>
      </c>
      <c r="S475" s="132">
        <v>882</v>
      </c>
      <c r="T475" s="132">
        <v>5027400</v>
      </c>
      <c r="U475" s="133">
        <v>0</v>
      </c>
      <c r="V475" s="133">
        <v>0</v>
      </c>
      <c r="W475" s="132">
        <v>1355.35</v>
      </c>
      <c r="X475" s="134">
        <v>0</v>
      </c>
      <c r="Y475" s="132">
        <v>7454425</v>
      </c>
      <c r="Z475" s="133">
        <v>0</v>
      </c>
      <c r="AA475" s="133">
        <v>0</v>
      </c>
      <c r="AB475" s="64"/>
      <c r="AC475" s="94"/>
    </row>
    <row r="476" spans="1:29" s="63" customFormat="1" ht="93.75" x14ac:dyDescent="0.3">
      <c r="A476" s="150">
        <v>441</v>
      </c>
      <c r="B476" s="62">
        <v>3</v>
      </c>
      <c r="C476" s="111" t="s">
        <v>61</v>
      </c>
      <c r="D476" s="112">
        <v>99991946</v>
      </c>
      <c r="E476" s="111" t="s">
        <v>613</v>
      </c>
      <c r="F476" s="144">
        <v>6676773</v>
      </c>
      <c r="G476" s="132">
        <v>767354</v>
      </c>
      <c r="H476" s="133">
        <v>0</v>
      </c>
      <c r="I476" s="133">
        <v>0</v>
      </c>
      <c r="J476" s="133">
        <v>0</v>
      </c>
      <c r="K476" s="133">
        <v>0</v>
      </c>
      <c r="L476" s="133">
        <v>0</v>
      </c>
      <c r="M476" s="183">
        <v>0</v>
      </c>
      <c r="N476" s="133">
        <v>0</v>
      </c>
      <c r="O476" s="133">
        <v>0</v>
      </c>
      <c r="P476" s="133">
        <v>0</v>
      </c>
      <c r="Q476" s="133">
        <v>0</v>
      </c>
      <c r="R476" s="133">
        <v>0</v>
      </c>
      <c r="S476" s="132">
        <v>729.9</v>
      </c>
      <c r="T476" s="132">
        <v>4160430</v>
      </c>
      <c r="U476" s="133">
        <v>0</v>
      </c>
      <c r="V476" s="133">
        <v>0</v>
      </c>
      <c r="W476" s="132">
        <v>341</v>
      </c>
      <c r="X476" s="134">
        <v>0</v>
      </c>
      <c r="Y476" s="132">
        <v>1748989</v>
      </c>
      <c r="Z476" s="133">
        <v>0</v>
      </c>
      <c r="AA476" s="133">
        <v>0</v>
      </c>
      <c r="AB476" s="64"/>
      <c r="AC476" s="94"/>
    </row>
    <row r="477" spans="1:29" s="63" customFormat="1" ht="75" x14ac:dyDescent="0.3">
      <c r="A477" s="150">
        <v>442</v>
      </c>
      <c r="B477" s="62">
        <v>4</v>
      </c>
      <c r="C477" s="111" t="s">
        <v>61</v>
      </c>
      <c r="D477" s="112">
        <v>99994528</v>
      </c>
      <c r="E477" s="111" t="s">
        <v>614</v>
      </c>
      <c r="F477" s="144">
        <v>2210460</v>
      </c>
      <c r="G477" s="133">
        <v>0</v>
      </c>
      <c r="H477" s="133">
        <v>0</v>
      </c>
      <c r="I477" s="133">
        <v>0</v>
      </c>
      <c r="J477" s="133">
        <v>0</v>
      </c>
      <c r="K477" s="133">
        <v>0</v>
      </c>
      <c r="L477" s="133">
        <v>0</v>
      </c>
      <c r="M477" s="183">
        <v>0</v>
      </c>
      <c r="N477" s="133">
        <v>0</v>
      </c>
      <c r="O477" s="133">
        <v>0</v>
      </c>
      <c r="P477" s="133">
        <v>0</v>
      </c>
      <c r="Q477" s="133">
        <v>0</v>
      </c>
      <c r="R477" s="133">
        <v>0</v>
      </c>
      <c r="S477" s="132">
        <v>387.8</v>
      </c>
      <c r="T477" s="132">
        <v>2210460</v>
      </c>
      <c r="U477" s="133">
        <v>0</v>
      </c>
      <c r="V477" s="133">
        <v>0</v>
      </c>
      <c r="W477" s="133">
        <v>0</v>
      </c>
      <c r="X477" s="134">
        <v>0</v>
      </c>
      <c r="Y477" s="133">
        <v>0</v>
      </c>
      <c r="Z477" s="133">
        <v>0</v>
      </c>
      <c r="AA477" s="133">
        <v>0</v>
      </c>
      <c r="AB477" s="64"/>
      <c r="AC477" s="94"/>
    </row>
    <row r="478" spans="1:29" s="63" customFormat="1" ht="75" x14ac:dyDescent="0.3">
      <c r="A478" s="150">
        <v>443</v>
      </c>
      <c r="B478" s="62">
        <v>5</v>
      </c>
      <c r="C478" s="111" t="s">
        <v>61</v>
      </c>
      <c r="D478" s="112">
        <v>99993808</v>
      </c>
      <c r="E478" s="111" t="s">
        <v>615</v>
      </c>
      <c r="F478" s="144">
        <v>2385180</v>
      </c>
      <c r="G478" s="132">
        <v>390180</v>
      </c>
      <c r="H478" s="133">
        <v>0</v>
      </c>
      <c r="I478" s="133">
        <v>0</v>
      </c>
      <c r="J478" s="133">
        <v>0</v>
      </c>
      <c r="K478" s="133">
        <v>0</v>
      </c>
      <c r="L478" s="133">
        <v>0</v>
      </c>
      <c r="M478" s="183">
        <v>0</v>
      </c>
      <c r="N478" s="133">
        <v>0</v>
      </c>
      <c r="O478" s="133">
        <v>0</v>
      </c>
      <c r="P478" s="133">
        <v>0</v>
      </c>
      <c r="Q478" s="133">
        <v>0</v>
      </c>
      <c r="R478" s="133">
        <v>0</v>
      </c>
      <c r="S478" s="132">
        <v>350</v>
      </c>
      <c r="T478" s="132">
        <v>1995000</v>
      </c>
      <c r="U478" s="133">
        <v>0</v>
      </c>
      <c r="V478" s="133">
        <v>0</v>
      </c>
      <c r="W478" s="133">
        <v>0</v>
      </c>
      <c r="X478" s="134">
        <v>0</v>
      </c>
      <c r="Y478" s="133">
        <v>0</v>
      </c>
      <c r="Z478" s="133">
        <v>0</v>
      </c>
      <c r="AA478" s="133">
        <v>0</v>
      </c>
      <c r="AB478" s="64"/>
      <c r="AC478" s="94"/>
    </row>
    <row r="479" spans="1:29" s="63" customFormat="1" ht="75" x14ac:dyDescent="0.3">
      <c r="A479" s="150">
        <v>444</v>
      </c>
      <c r="B479" s="62">
        <v>6</v>
      </c>
      <c r="C479" s="111" t="s">
        <v>61</v>
      </c>
      <c r="D479" s="112">
        <v>99992947</v>
      </c>
      <c r="E479" s="111" t="s">
        <v>616</v>
      </c>
      <c r="F479" s="144">
        <v>1767000</v>
      </c>
      <c r="G479" s="133">
        <v>0</v>
      </c>
      <c r="H479" s="133">
        <v>0</v>
      </c>
      <c r="I479" s="133">
        <v>0</v>
      </c>
      <c r="J479" s="133">
        <v>0</v>
      </c>
      <c r="K479" s="133">
        <v>0</v>
      </c>
      <c r="L479" s="133">
        <v>0</v>
      </c>
      <c r="M479" s="183">
        <v>0</v>
      </c>
      <c r="N479" s="133">
        <v>0</v>
      </c>
      <c r="O479" s="133">
        <v>0</v>
      </c>
      <c r="P479" s="133">
        <v>0</v>
      </c>
      <c r="Q479" s="133">
        <v>0</v>
      </c>
      <c r="R479" s="133">
        <v>0</v>
      </c>
      <c r="S479" s="132">
        <v>310</v>
      </c>
      <c r="T479" s="132">
        <v>1767000</v>
      </c>
      <c r="U479" s="133">
        <v>0</v>
      </c>
      <c r="V479" s="133">
        <v>0</v>
      </c>
      <c r="W479" s="133">
        <v>0</v>
      </c>
      <c r="X479" s="134">
        <v>0</v>
      </c>
      <c r="Y479" s="133">
        <v>0</v>
      </c>
      <c r="Z479" s="133">
        <v>0</v>
      </c>
      <c r="AA479" s="133">
        <v>0</v>
      </c>
      <c r="AB479" s="64"/>
      <c r="AC479" s="94"/>
    </row>
    <row r="480" spans="1:29" s="63" customFormat="1" ht="37.5" customHeight="1" x14ac:dyDescent="0.25">
      <c r="A480" s="226" t="s">
        <v>62</v>
      </c>
      <c r="B480" s="227"/>
      <c r="C480" s="227"/>
      <c r="D480" s="227"/>
      <c r="E480" s="228"/>
      <c r="F480" s="144">
        <v>46959243.100000001</v>
      </c>
      <c r="G480" s="132">
        <v>3101931</v>
      </c>
      <c r="H480" s="132">
        <v>3312000</v>
      </c>
      <c r="I480" s="133">
        <v>0</v>
      </c>
      <c r="J480" s="133">
        <v>0</v>
      </c>
      <c r="K480" s="133">
        <v>0</v>
      </c>
      <c r="L480" s="132">
        <v>1187950</v>
      </c>
      <c r="M480" s="183">
        <v>0</v>
      </c>
      <c r="N480" s="133">
        <v>0</v>
      </c>
      <c r="O480" s="133">
        <v>0</v>
      </c>
      <c r="P480" s="133">
        <v>0</v>
      </c>
      <c r="Q480" s="133">
        <v>0</v>
      </c>
      <c r="R480" s="133">
        <v>0</v>
      </c>
      <c r="S480" s="132">
        <v>5589.4</v>
      </c>
      <c r="T480" s="132">
        <v>31566924</v>
      </c>
      <c r="U480" s="133">
        <v>0</v>
      </c>
      <c r="V480" s="133">
        <v>0</v>
      </c>
      <c r="W480" s="132">
        <v>1518.9</v>
      </c>
      <c r="X480" s="134">
        <v>0</v>
      </c>
      <c r="Y480" s="132">
        <v>7790438.0999999996</v>
      </c>
      <c r="Z480" s="133">
        <v>0</v>
      </c>
      <c r="AA480" s="133">
        <v>0</v>
      </c>
      <c r="AB480" s="64"/>
      <c r="AC480" s="94"/>
    </row>
    <row r="481" spans="1:29" s="63" customFormat="1" ht="75" x14ac:dyDescent="0.3">
      <c r="A481" s="150">
        <v>445</v>
      </c>
      <c r="B481" s="62">
        <v>1</v>
      </c>
      <c r="C481" s="111" t="s">
        <v>63</v>
      </c>
      <c r="D481" s="112">
        <v>99990241</v>
      </c>
      <c r="E481" s="111" t="s">
        <v>617</v>
      </c>
      <c r="F481" s="144">
        <v>3467880</v>
      </c>
      <c r="G481" s="133">
        <v>0</v>
      </c>
      <c r="H481" s="133">
        <v>0</v>
      </c>
      <c r="I481" s="133">
        <v>0</v>
      </c>
      <c r="J481" s="133">
        <v>0</v>
      </c>
      <c r="K481" s="133">
        <v>0</v>
      </c>
      <c r="L481" s="133">
        <v>0</v>
      </c>
      <c r="M481" s="183">
        <v>0</v>
      </c>
      <c r="N481" s="133">
        <v>0</v>
      </c>
      <c r="O481" s="133">
        <v>0</v>
      </c>
      <c r="P481" s="133">
        <v>0</v>
      </c>
      <c r="Q481" s="133">
        <v>0</v>
      </c>
      <c r="R481" s="133">
        <v>0</v>
      </c>
      <c r="S481" s="132">
        <v>608.4</v>
      </c>
      <c r="T481" s="132">
        <v>3467880</v>
      </c>
      <c r="U481" s="133">
        <v>0</v>
      </c>
      <c r="V481" s="133">
        <v>0</v>
      </c>
      <c r="W481" s="133">
        <v>0</v>
      </c>
      <c r="X481" s="134">
        <v>0</v>
      </c>
      <c r="Y481" s="133">
        <v>0</v>
      </c>
      <c r="Z481" s="133">
        <v>0</v>
      </c>
      <c r="AA481" s="133">
        <v>0</v>
      </c>
      <c r="AB481" s="64"/>
      <c r="AC481" s="94"/>
    </row>
    <row r="482" spans="1:29" s="63" customFormat="1" ht="75" x14ac:dyDescent="0.3">
      <c r="A482" s="150">
        <v>446</v>
      </c>
      <c r="B482" s="62">
        <v>2</v>
      </c>
      <c r="C482" s="111" t="s">
        <v>63</v>
      </c>
      <c r="D482" s="112">
        <v>99990660</v>
      </c>
      <c r="E482" s="111" t="s">
        <v>618</v>
      </c>
      <c r="F482" s="144">
        <v>3066600</v>
      </c>
      <c r="G482" s="133">
        <v>0</v>
      </c>
      <c r="H482" s="133">
        <v>0</v>
      </c>
      <c r="I482" s="133">
        <v>0</v>
      </c>
      <c r="J482" s="133">
        <v>0</v>
      </c>
      <c r="K482" s="133">
        <v>0</v>
      </c>
      <c r="L482" s="133">
        <v>0</v>
      </c>
      <c r="M482" s="183">
        <v>0</v>
      </c>
      <c r="N482" s="133">
        <v>0</v>
      </c>
      <c r="O482" s="133">
        <v>0</v>
      </c>
      <c r="P482" s="133">
        <v>0</v>
      </c>
      <c r="Q482" s="133">
        <v>0</v>
      </c>
      <c r="R482" s="133">
        <v>0</v>
      </c>
      <c r="S482" s="132">
        <v>538</v>
      </c>
      <c r="T482" s="132">
        <v>3066600</v>
      </c>
      <c r="U482" s="133">
        <v>0</v>
      </c>
      <c r="V482" s="133">
        <v>0</v>
      </c>
      <c r="W482" s="133">
        <v>0</v>
      </c>
      <c r="X482" s="134">
        <v>0</v>
      </c>
      <c r="Y482" s="133">
        <v>0</v>
      </c>
      <c r="Z482" s="133">
        <v>0</v>
      </c>
      <c r="AA482" s="133">
        <v>0</v>
      </c>
      <c r="AB482" s="64"/>
      <c r="AC482" s="94"/>
    </row>
    <row r="483" spans="1:29" s="63" customFormat="1" ht="75" x14ac:dyDescent="0.3">
      <c r="A483" s="150">
        <v>447</v>
      </c>
      <c r="B483" s="62">
        <v>3</v>
      </c>
      <c r="C483" s="111" t="s">
        <v>63</v>
      </c>
      <c r="D483" s="112">
        <v>99986457</v>
      </c>
      <c r="E483" s="111" t="s">
        <v>619</v>
      </c>
      <c r="F483" s="144">
        <v>3813300</v>
      </c>
      <c r="G483" s="133">
        <v>0</v>
      </c>
      <c r="H483" s="133">
        <v>0</v>
      </c>
      <c r="I483" s="133">
        <v>0</v>
      </c>
      <c r="J483" s="133">
        <v>0</v>
      </c>
      <c r="K483" s="133">
        <v>0</v>
      </c>
      <c r="L483" s="133">
        <v>0</v>
      </c>
      <c r="M483" s="183">
        <v>0</v>
      </c>
      <c r="N483" s="133">
        <v>0</v>
      </c>
      <c r="O483" s="133">
        <v>0</v>
      </c>
      <c r="P483" s="133">
        <v>0</v>
      </c>
      <c r="Q483" s="133">
        <v>0</v>
      </c>
      <c r="R483" s="133">
        <v>0</v>
      </c>
      <c r="S483" s="132">
        <v>669</v>
      </c>
      <c r="T483" s="132">
        <v>3813300</v>
      </c>
      <c r="U483" s="133">
        <v>0</v>
      </c>
      <c r="V483" s="133">
        <v>0</v>
      </c>
      <c r="W483" s="133">
        <v>0</v>
      </c>
      <c r="X483" s="134">
        <v>0</v>
      </c>
      <c r="Y483" s="133">
        <v>0</v>
      </c>
      <c r="Z483" s="133">
        <v>0</v>
      </c>
      <c r="AA483" s="133">
        <v>0</v>
      </c>
      <c r="AB483" s="64"/>
      <c r="AC483" s="94"/>
    </row>
    <row r="484" spans="1:29" s="63" customFormat="1" ht="75" x14ac:dyDescent="0.3">
      <c r="A484" s="150">
        <v>448</v>
      </c>
      <c r="B484" s="62">
        <v>4</v>
      </c>
      <c r="C484" s="111" t="s">
        <v>63</v>
      </c>
      <c r="D484" s="112">
        <v>99987257</v>
      </c>
      <c r="E484" s="111" t="s">
        <v>620</v>
      </c>
      <c r="F484" s="144">
        <v>7168400.7999999998</v>
      </c>
      <c r="G484" s="133">
        <v>0</v>
      </c>
      <c r="H484" s="133">
        <v>0</v>
      </c>
      <c r="I484" s="133">
        <v>0</v>
      </c>
      <c r="J484" s="133">
        <v>0</v>
      </c>
      <c r="K484" s="133">
        <v>0</v>
      </c>
      <c r="L484" s="133">
        <v>0</v>
      </c>
      <c r="M484" s="183">
        <v>0</v>
      </c>
      <c r="N484" s="133">
        <v>0</v>
      </c>
      <c r="O484" s="133">
        <v>0</v>
      </c>
      <c r="P484" s="133">
        <v>0</v>
      </c>
      <c r="Q484" s="133">
        <v>0</v>
      </c>
      <c r="R484" s="133">
        <v>0</v>
      </c>
      <c r="S484" s="132">
        <v>920</v>
      </c>
      <c r="T484" s="132">
        <v>5244000</v>
      </c>
      <c r="U484" s="133">
        <v>0</v>
      </c>
      <c r="V484" s="133">
        <v>0</v>
      </c>
      <c r="W484" s="132">
        <v>375.2</v>
      </c>
      <c r="X484" s="134">
        <v>0</v>
      </c>
      <c r="Y484" s="132">
        <v>1924400.8</v>
      </c>
      <c r="Z484" s="133">
        <v>0</v>
      </c>
      <c r="AA484" s="133">
        <v>0</v>
      </c>
      <c r="AB484" s="64"/>
      <c r="AC484" s="94"/>
    </row>
    <row r="485" spans="1:29" s="63" customFormat="1" ht="75" x14ac:dyDescent="0.3">
      <c r="A485" s="150">
        <v>449</v>
      </c>
      <c r="B485" s="62">
        <v>5</v>
      </c>
      <c r="C485" s="111" t="s">
        <v>63</v>
      </c>
      <c r="D485" s="112">
        <v>99987258</v>
      </c>
      <c r="E485" s="111" t="s">
        <v>621</v>
      </c>
      <c r="F485" s="144">
        <v>3955944</v>
      </c>
      <c r="G485" s="133">
        <v>0</v>
      </c>
      <c r="H485" s="133">
        <v>0</v>
      </c>
      <c r="I485" s="133">
        <v>0</v>
      </c>
      <c r="J485" s="133">
        <v>0</v>
      </c>
      <c r="K485" s="133">
        <v>0</v>
      </c>
      <c r="L485" s="132">
        <v>1187950</v>
      </c>
      <c r="M485" s="183">
        <v>0</v>
      </c>
      <c r="N485" s="133">
        <v>0</v>
      </c>
      <c r="O485" s="133">
        <v>0</v>
      </c>
      <c r="P485" s="133">
        <v>0</v>
      </c>
      <c r="Q485" s="133">
        <v>0</v>
      </c>
      <c r="R485" s="133">
        <v>0</v>
      </c>
      <c r="S485" s="132">
        <v>312</v>
      </c>
      <c r="T485" s="132">
        <v>1485744</v>
      </c>
      <c r="U485" s="133">
        <v>0</v>
      </c>
      <c r="V485" s="133">
        <v>0</v>
      </c>
      <c r="W485" s="132">
        <v>250</v>
      </c>
      <c r="X485" s="134">
        <v>0</v>
      </c>
      <c r="Y485" s="132">
        <v>1282250</v>
      </c>
      <c r="Z485" s="133">
        <v>0</v>
      </c>
      <c r="AA485" s="133">
        <v>0</v>
      </c>
      <c r="AB485" s="64"/>
      <c r="AC485" s="94"/>
    </row>
    <row r="486" spans="1:29" s="63" customFormat="1" ht="75" x14ac:dyDescent="0.3">
      <c r="A486" s="150">
        <v>450</v>
      </c>
      <c r="B486" s="62">
        <v>6</v>
      </c>
      <c r="C486" s="111" t="s">
        <v>63</v>
      </c>
      <c r="D486" s="112">
        <v>99986861</v>
      </c>
      <c r="E486" s="111" t="s">
        <v>622</v>
      </c>
      <c r="F486" s="144">
        <v>2899242.7</v>
      </c>
      <c r="G486" s="133">
        <v>0</v>
      </c>
      <c r="H486" s="133">
        <v>0</v>
      </c>
      <c r="I486" s="133">
        <v>0</v>
      </c>
      <c r="J486" s="133">
        <v>0</v>
      </c>
      <c r="K486" s="133">
        <v>0</v>
      </c>
      <c r="L486" s="133">
        <v>0</v>
      </c>
      <c r="M486" s="183">
        <v>0</v>
      </c>
      <c r="N486" s="133">
        <v>0</v>
      </c>
      <c r="O486" s="133">
        <v>0</v>
      </c>
      <c r="P486" s="133">
        <v>0</v>
      </c>
      <c r="Q486" s="133">
        <v>0</v>
      </c>
      <c r="R486" s="133">
        <v>0</v>
      </c>
      <c r="S486" s="132">
        <v>350</v>
      </c>
      <c r="T486" s="132">
        <v>1995000</v>
      </c>
      <c r="U486" s="133">
        <v>0</v>
      </c>
      <c r="V486" s="133">
        <v>0</v>
      </c>
      <c r="W486" s="132">
        <v>176.3</v>
      </c>
      <c r="X486" s="134">
        <v>0</v>
      </c>
      <c r="Y486" s="132">
        <v>904242.7</v>
      </c>
      <c r="Z486" s="133">
        <v>0</v>
      </c>
      <c r="AA486" s="133">
        <v>0</v>
      </c>
      <c r="AB486" s="64"/>
      <c r="AC486" s="94"/>
    </row>
    <row r="487" spans="1:29" s="63" customFormat="1" ht="75" x14ac:dyDescent="0.3">
      <c r="A487" s="150">
        <v>451</v>
      </c>
      <c r="B487" s="62">
        <v>7</v>
      </c>
      <c r="C487" s="111" t="s">
        <v>63</v>
      </c>
      <c r="D487" s="112">
        <v>99986864</v>
      </c>
      <c r="E487" s="111" t="s">
        <v>623</v>
      </c>
      <c r="F487" s="144">
        <v>2052000</v>
      </c>
      <c r="G487" s="133">
        <v>0</v>
      </c>
      <c r="H487" s="133">
        <v>0</v>
      </c>
      <c r="I487" s="133">
        <v>0</v>
      </c>
      <c r="J487" s="133">
        <v>0</v>
      </c>
      <c r="K487" s="133">
        <v>0</v>
      </c>
      <c r="L487" s="133">
        <v>0</v>
      </c>
      <c r="M487" s="183">
        <v>0</v>
      </c>
      <c r="N487" s="133">
        <v>0</v>
      </c>
      <c r="O487" s="133">
        <v>0</v>
      </c>
      <c r="P487" s="133">
        <v>0</v>
      </c>
      <c r="Q487" s="133">
        <v>0</v>
      </c>
      <c r="R487" s="133">
        <v>0</v>
      </c>
      <c r="S487" s="132">
        <v>360</v>
      </c>
      <c r="T487" s="132">
        <v>2052000</v>
      </c>
      <c r="U487" s="133">
        <v>0</v>
      </c>
      <c r="V487" s="133">
        <v>0</v>
      </c>
      <c r="W487" s="133">
        <v>0</v>
      </c>
      <c r="X487" s="134">
        <v>0</v>
      </c>
      <c r="Y487" s="133">
        <v>0</v>
      </c>
      <c r="Z487" s="133">
        <v>0</v>
      </c>
      <c r="AA487" s="133">
        <v>0</v>
      </c>
      <c r="AB487" s="64"/>
      <c r="AC487" s="94"/>
    </row>
    <row r="488" spans="1:29" s="63" customFormat="1" ht="75" x14ac:dyDescent="0.3">
      <c r="A488" s="150">
        <v>452</v>
      </c>
      <c r="B488" s="62">
        <v>8</v>
      </c>
      <c r="C488" s="111" t="s">
        <v>63</v>
      </c>
      <c r="D488" s="112">
        <v>99988478</v>
      </c>
      <c r="E488" s="111" t="s">
        <v>624</v>
      </c>
      <c r="F488" s="144">
        <v>3132888</v>
      </c>
      <c r="G488" s="132">
        <v>435701</v>
      </c>
      <c r="H488" s="132">
        <v>1656000</v>
      </c>
      <c r="I488" s="133">
        <v>0</v>
      </c>
      <c r="J488" s="133">
        <v>0</v>
      </c>
      <c r="K488" s="133">
        <v>0</v>
      </c>
      <c r="L488" s="133">
        <v>0</v>
      </c>
      <c r="M488" s="183">
        <v>0</v>
      </c>
      <c r="N488" s="133">
        <v>0</v>
      </c>
      <c r="O488" s="133">
        <v>0</v>
      </c>
      <c r="P488" s="133">
        <v>0</v>
      </c>
      <c r="Q488" s="133">
        <v>0</v>
      </c>
      <c r="R488" s="133">
        <v>0</v>
      </c>
      <c r="S488" s="133">
        <v>0</v>
      </c>
      <c r="T488" s="133">
        <v>0</v>
      </c>
      <c r="U488" s="133">
        <v>0</v>
      </c>
      <c r="V488" s="133">
        <v>0</v>
      </c>
      <c r="W488" s="132">
        <v>203</v>
      </c>
      <c r="X488" s="134">
        <v>0</v>
      </c>
      <c r="Y488" s="132">
        <v>1041187</v>
      </c>
      <c r="Z488" s="133">
        <v>0</v>
      </c>
      <c r="AA488" s="133">
        <v>0</v>
      </c>
      <c r="AB488" s="64"/>
      <c r="AC488" s="94"/>
    </row>
    <row r="489" spans="1:29" s="63" customFormat="1" ht="75" x14ac:dyDescent="0.3">
      <c r="A489" s="150">
        <v>453</v>
      </c>
      <c r="B489" s="62">
        <v>9</v>
      </c>
      <c r="C489" s="111" t="s">
        <v>63</v>
      </c>
      <c r="D489" s="112">
        <v>99989984</v>
      </c>
      <c r="E489" s="111" t="s">
        <v>625</v>
      </c>
      <c r="F489" s="144">
        <v>4389000</v>
      </c>
      <c r="G489" s="133">
        <v>0</v>
      </c>
      <c r="H489" s="133">
        <v>0</v>
      </c>
      <c r="I489" s="133">
        <v>0</v>
      </c>
      <c r="J489" s="133">
        <v>0</v>
      </c>
      <c r="K489" s="133">
        <v>0</v>
      </c>
      <c r="L489" s="133">
        <v>0</v>
      </c>
      <c r="M489" s="183">
        <v>0</v>
      </c>
      <c r="N489" s="133">
        <v>0</v>
      </c>
      <c r="O489" s="133">
        <v>0</v>
      </c>
      <c r="P489" s="133">
        <v>0</v>
      </c>
      <c r="Q489" s="133">
        <v>0</v>
      </c>
      <c r="R489" s="133">
        <v>0</v>
      </c>
      <c r="S489" s="132">
        <v>770</v>
      </c>
      <c r="T489" s="132">
        <v>4389000</v>
      </c>
      <c r="U489" s="133">
        <v>0</v>
      </c>
      <c r="V489" s="133">
        <v>0</v>
      </c>
      <c r="W489" s="133">
        <v>0</v>
      </c>
      <c r="X489" s="134">
        <v>0</v>
      </c>
      <c r="Y489" s="133">
        <v>0</v>
      </c>
      <c r="Z489" s="133">
        <v>0</v>
      </c>
      <c r="AA489" s="133">
        <v>0</v>
      </c>
      <c r="AB489" s="64"/>
      <c r="AC489" s="94"/>
    </row>
    <row r="490" spans="1:29" s="63" customFormat="1" ht="75" x14ac:dyDescent="0.3">
      <c r="A490" s="150">
        <v>454</v>
      </c>
      <c r="B490" s="62">
        <v>10</v>
      </c>
      <c r="C490" s="111" t="s">
        <v>63</v>
      </c>
      <c r="D490" s="112">
        <v>99986614</v>
      </c>
      <c r="E490" s="111" t="s">
        <v>626</v>
      </c>
      <c r="F490" s="144">
        <v>5334940</v>
      </c>
      <c r="G490" s="133">
        <v>0</v>
      </c>
      <c r="H490" s="133">
        <v>0</v>
      </c>
      <c r="I490" s="133">
        <v>0</v>
      </c>
      <c r="J490" s="133">
        <v>0</v>
      </c>
      <c r="K490" s="133">
        <v>0</v>
      </c>
      <c r="L490" s="133">
        <v>0</v>
      </c>
      <c r="M490" s="183">
        <v>0</v>
      </c>
      <c r="N490" s="133">
        <v>0</v>
      </c>
      <c r="O490" s="133">
        <v>0</v>
      </c>
      <c r="P490" s="133">
        <v>0</v>
      </c>
      <c r="Q490" s="133">
        <v>0</v>
      </c>
      <c r="R490" s="133">
        <v>0</v>
      </c>
      <c r="S490" s="132">
        <v>702</v>
      </c>
      <c r="T490" s="132">
        <v>4001400</v>
      </c>
      <c r="U490" s="133">
        <v>0</v>
      </c>
      <c r="V490" s="133">
        <v>0</v>
      </c>
      <c r="W490" s="132">
        <v>260</v>
      </c>
      <c r="X490" s="134">
        <v>0</v>
      </c>
      <c r="Y490" s="132">
        <v>1333540</v>
      </c>
      <c r="Z490" s="133">
        <v>0</v>
      </c>
      <c r="AA490" s="133">
        <v>0</v>
      </c>
      <c r="AB490" s="64"/>
      <c r="AC490" s="94"/>
    </row>
    <row r="491" spans="1:29" s="63" customFormat="1" ht="75" x14ac:dyDescent="0.3">
      <c r="A491" s="150">
        <v>455</v>
      </c>
      <c r="B491" s="62">
        <v>11</v>
      </c>
      <c r="C491" s="111" t="s">
        <v>63</v>
      </c>
      <c r="D491" s="112">
        <v>99989692</v>
      </c>
      <c r="E491" s="111" t="s">
        <v>627</v>
      </c>
      <c r="F491" s="144">
        <v>2052000</v>
      </c>
      <c r="G491" s="133">
        <v>0</v>
      </c>
      <c r="H491" s="133">
        <v>0</v>
      </c>
      <c r="I491" s="133">
        <v>0</v>
      </c>
      <c r="J491" s="133">
        <v>0</v>
      </c>
      <c r="K491" s="133">
        <v>0</v>
      </c>
      <c r="L491" s="133">
        <v>0</v>
      </c>
      <c r="M491" s="183">
        <v>0</v>
      </c>
      <c r="N491" s="133">
        <v>0</v>
      </c>
      <c r="O491" s="133">
        <v>0</v>
      </c>
      <c r="P491" s="133">
        <v>0</v>
      </c>
      <c r="Q491" s="133">
        <v>0</v>
      </c>
      <c r="R491" s="133">
        <v>0</v>
      </c>
      <c r="S491" s="132">
        <v>360</v>
      </c>
      <c r="T491" s="132">
        <v>2052000</v>
      </c>
      <c r="U491" s="133">
        <v>0</v>
      </c>
      <c r="V491" s="133">
        <v>0</v>
      </c>
      <c r="W491" s="133">
        <v>0</v>
      </c>
      <c r="X491" s="134">
        <v>0</v>
      </c>
      <c r="Y491" s="133">
        <v>0</v>
      </c>
      <c r="Z491" s="133">
        <v>0</v>
      </c>
      <c r="AA491" s="133">
        <v>0</v>
      </c>
      <c r="AB491" s="64"/>
      <c r="AC491" s="94"/>
    </row>
    <row r="492" spans="1:29" s="63" customFormat="1" ht="75" x14ac:dyDescent="0.3">
      <c r="A492" s="150">
        <v>456</v>
      </c>
      <c r="B492" s="62">
        <v>12</v>
      </c>
      <c r="C492" s="111" t="s">
        <v>63</v>
      </c>
      <c r="D492" s="112">
        <v>99987733</v>
      </c>
      <c r="E492" s="111" t="s">
        <v>628</v>
      </c>
      <c r="F492" s="144">
        <v>5627047.5999999996</v>
      </c>
      <c r="G492" s="132">
        <v>2666230</v>
      </c>
      <c r="H492" s="132">
        <v>1656000</v>
      </c>
      <c r="I492" s="133">
        <v>0</v>
      </c>
      <c r="J492" s="133">
        <v>0</v>
      </c>
      <c r="K492" s="133">
        <v>0</v>
      </c>
      <c r="L492" s="133">
        <v>0</v>
      </c>
      <c r="M492" s="183">
        <v>0</v>
      </c>
      <c r="N492" s="133">
        <v>0</v>
      </c>
      <c r="O492" s="133">
        <v>0</v>
      </c>
      <c r="P492" s="133">
        <v>0</v>
      </c>
      <c r="Q492" s="133">
        <v>0</v>
      </c>
      <c r="R492" s="133">
        <v>0</v>
      </c>
      <c r="S492" s="133">
        <v>0</v>
      </c>
      <c r="T492" s="133">
        <v>0</v>
      </c>
      <c r="U492" s="133">
        <v>0</v>
      </c>
      <c r="V492" s="133">
        <v>0</v>
      </c>
      <c r="W492" s="132">
        <v>254.4</v>
      </c>
      <c r="X492" s="134">
        <v>0</v>
      </c>
      <c r="Y492" s="132">
        <v>1304817.6000000001</v>
      </c>
      <c r="Z492" s="133">
        <v>0</v>
      </c>
      <c r="AA492" s="133">
        <v>0</v>
      </c>
      <c r="AB492" s="64"/>
      <c r="AC492" s="94"/>
    </row>
    <row r="493" spans="1:29" s="63" customFormat="1" ht="56.25" customHeight="1" x14ac:dyDescent="0.25">
      <c r="A493" s="226" t="s">
        <v>64</v>
      </c>
      <c r="B493" s="227"/>
      <c r="C493" s="227"/>
      <c r="D493" s="227"/>
      <c r="E493" s="228"/>
      <c r="F493" s="144">
        <v>23700284.600000001</v>
      </c>
      <c r="G493" s="132">
        <v>497479.5</v>
      </c>
      <c r="H493" s="132">
        <v>1030032</v>
      </c>
      <c r="I493" s="133">
        <v>0</v>
      </c>
      <c r="J493" s="132">
        <v>515506</v>
      </c>
      <c r="K493" s="133">
        <v>0</v>
      </c>
      <c r="L493" s="132">
        <v>645625</v>
      </c>
      <c r="M493" s="183">
        <v>0</v>
      </c>
      <c r="N493" s="133">
        <v>0</v>
      </c>
      <c r="O493" s="133">
        <v>0</v>
      </c>
      <c r="P493" s="133">
        <v>0</v>
      </c>
      <c r="Q493" s="133">
        <v>0</v>
      </c>
      <c r="R493" s="133">
        <v>0</v>
      </c>
      <c r="S493" s="132">
        <v>3305.4</v>
      </c>
      <c r="T493" s="132">
        <v>17453654.800000001</v>
      </c>
      <c r="U493" s="133">
        <v>0</v>
      </c>
      <c r="V493" s="133">
        <v>0</v>
      </c>
      <c r="W493" s="132">
        <v>693.7</v>
      </c>
      <c r="X493" s="134">
        <v>0</v>
      </c>
      <c r="Y493" s="132">
        <v>3557987.3</v>
      </c>
      <c r="Z493" s="133">
        <v>0</v>
      </c>
      <c r="AA493" s="133">
        <v>0</v>
      </c>
      <c r="AB493" s="64"/>
      <c r="AC493" s="94"/>
    </row>
    <row r="494" spans="1:29" s="63" customFormat="1" ht="93.75" x14ac:dyDescent="0.3">
      <c r="A494" s="150">
        <v>457</v>
      </c>
      <c r="B494" s="62">
        <v>1</v>
      </c>
      <c r="C494" s="111" t="s">
        <v>65</v>
      </c>
      <c r="D494" s="112">
        <v>99993592</v>
      </c>
      <c r="E494" s="111" t="s">
        <v>629</v>
      </c>
      <c r="F494" s="144">
        <v>4214112.5999999996</v>
      </c>
      <c r="G494" s="133">
        <v>0</v>
      </c>
      <c r="H494" s="132">
        <v>1030032</v>
      </c>
      <c r="I494" s="133">
        <v>0</v>
      </c>
      <c r="J494" s="133">
        <v>0</v>
      </c>
      <c r="K494" s="133">
        <v>0</v>
      </c>
      <c r="L494" s="133">
        <v>0</v>
      </c>
      <c r="M494" s="183">
        <v>0</v>
      </c>
      <c r="N494" s="133">
        <v>0</v>
      </c>
      <c r="O494" s="133">
        <v>0</v>
      </c>
      <c r="P494" s="133">
        <v>0</v>
      </c>
      <c r="Q494" s="133">
        <v>0</v>
      </c>
      <c r="R494" s="133">
        <v>0</v>
      </c>
      <c r="S494" s="132">
        <v>518.20000000000005</v>
      </c>
      <c r="T494" s="132">
        <v>2105964.7999999998</v>
      </c>
      <c r="U494" s="133">
        <v>0</v>
      </c>
      <c r="V494" s="133">
        <v>0</v>
      </c>
      <c r="W494" s="132">
        <v>210.2</v>
      </c>
      <c r="X494" s="134">
        <v>0</v>
      </c>
      <c r="Y494" s="132">
        <v>1078115.8</v>
      </c>
      <c r="Z494" s="133">
        <v>0</v>
      </c>
      <c r="AA494" s="133">
        <v>0</v>
      </c>
      <c r="AB494" s="64"/>
      <c r="AC494" s="94"/>
    </row>
    <row r="495" spans="1:29" s="63" customFormat="1" ht="93.75" x14ac:dyDescent="0.3">
      <c r="A495" s="150">
        <v>458</v>
      </c>
      <c r="B495" s="62">
        <v>2</v>
      </c>
      <c r="C495" s="111" t="s">
        <v>65</v>
      </c>
      <c r="D495" s="112">
        <v>737385054</v>
      </c>
      <c r="E495" s="111" t="s">
        <v>630</v>
      </c>
      <c r="F495" s="144">
        <v>3858836.5</v>
      </c>
      <c r="G495" s="133">
        <v>0</v>
      </c>
      <c r="H495" s="133">
        <v>0</v>
      </c>
      <c r="I495" s="133">
        <v>0</v>
      </c>
      <c r="J495" s="133">
        <v>0</v>
      </c>
      <c r="K495" s="133">
        <v>0</v>
      </c>
      <c r="L495" s="133">
        <v>0</v>
      </c>
      <c r="M495" s="183">
        <v>0</v>
      </c>
      <c r="N495" s="133">
        <v>0</v>
      </c>
      <c r="O495" s="133">
        <v>0</v>
      </c>
      <c r="P495" s="133">
        <v>0</v>
      </c>
      <c r="Q495" s="133">
        <v>0</v>
      </c>
      <c r="R495" s="133">
        <v>0</v>
      </c>
      <c r="S495" s="132">
        <v>575</v>
      </c>
      <c r="T495" s="132">
        <v>2738150</v>
      </c>
      <c r="U495" s="133">
        <v>0</v>
      </c>
      <c r="V495" s="133">
        <v>0</v>
      </c>
      <c r="W495" s="132">
        <v>218.5</v>
      </c>
      <c r="X495" s="134">
        <v>0</v>
      </c>
      <c r="Y495" s="132">
        <v>1120686.5</v>
      </c>
      <c r="Z495" s="133">
        <v>0</v>
      </c>
      <c r="AA495" s="133">
        <v>0</v>
      </c>
      <c r="AB495" s="64"/>
      <c r="AC495" s="94"/>
    </row>
    <row r="496" spans="1:29" s="63" customFormat="1" ht="93.75" x14ac:dyDescent="0.3">
      <c r="A496" s="150">
        <v>459</v>
      </c>
      <c r="B496" s="62">
        <v>3</v>
      </c>
      <c r="C496" s="111" t="s">
        <v>65</v>
      </c>
      <c r="D496" s="112">
        <v>99991544</v>
      </c>
      <c r="E496" s="111" t="s">
        <v>631</v>
      </c>
      <c r="F496" s="144">
        <v>3705000</v>
      </c>
      <c r="G496" s="133">
        <v>0</v>
      </c>
      <c r="H496" s="133">
        <v>0</v>
      </c>
      <c r="I496" s="133">
        <v>0</v>
      </c>
      <c r="J496" s="133">
        <v>0</v>
      </c>
      <c r="K496" s="133">
        <v>0</v>
      </c>
      <c r="L496" s="133">
        <v>0</v>
      </c>
      <c r="M496" s="183">
        <v>0</v>
      </c>
      <c r="N496" s="133">
        <v>0</v>
      </c>
      <c r="O496" s="133">
        <v>0</v>
      </c>
      <c r="P496" s="133">
        <v>0</v>
      </c>
      <c r="Q496" s="133">
        <v>0</v>
      </c>
      <c r="R496" s="133">
        <v>0</v>
      </c>
      <c r="S496" s="132">
        <v>650</v>
      </c>
      <c r="T496" s="132">
        <v>3705000</v>
      </c>
      <c r="U496" s="133">
        <v>0</v>
      </c>
      <c r="V496" s="133">
        <v>0</v>
      </c>
      <c r="W496" s="133">
        <v>0</v>
      </c>
      <c r="X496" s="134">
        <v>0</v>
      </c>
      <c r="Y496" s="133">
        <v>0</v>
      </c>
      <c r="Z496" s="133">
        <v>0</v>
      </c>
      <c r="AA496" s="133">
        <v>0</v>
      </c>
      <c r="AB496" s="64"/>
      <c r="AC496" s="94"/>
    </row>
    <row r="497" spans="1:29" s="63" customFormat="1" ht="93.75" x14ac:dyDescent="0.3">
      <c r="A497" s="150">
        <v>460</v>
      </c>
      <c r="B497" s="62">
        <v>4</v>
      </c>
      <c r="C497" s="111" t="s">
        <v>65</v>
      </c>
      <c r="D497" s="112">
        <v>99993622</v>
      </c>
      <c r="E497" s="111" t="s">
        <v>632</v>
      </c>
      <c r="F497" s="144">
        <v>2663040</v>
      </c>
      <c r="G497" s="133">
        <v>0</v>
      </c>
      <c r="H497" s="133">
        <v>0</v>
      </c>
      <c r="I497" s="133">
        <v>0</v>
      </c>
      <c r="J497" s="133">
        <v>0</v>
      </c>
      <c r="K497" s="133">
        <v>0</v>
      </c>
      <c r="L497" s="133">
        <v>0</v>
      </c>
      <c r="M497" s="183">
        <v>0</v>
      </c>
      <c r="N497" s="133">
        <v>0</v>
      </c>
      <c r="O497" s="133">
        <v>0</v>
      </c>
      <c r="P497" s="133">
        <v>0</v>
      </c>
      <c r="Q497" s="133">
        <v>0</v>
      </c>
      <c r="R497" s="133">
        <v>0</v>
      </c>
      <c r="S497" s="132">
        <v>467.2</v>
      </c>
      <c r="T497" s="132">
        <v>2663040</v>
      </c>
      <c r="U497" s="133">
        <v>0</v>
      </c>
      <c r="V497" s="133">
        <v>0</v>
      </c>
      <c r="W497" s="133">
        <v>0</v>
      </c>
      <c r="X497" s="134">
        <v>0</v>
      </c>
      <c r="Y497" s="133">
        <v>0</v>
      </c>
      <c r="Z497" s="133">
        <v>0</v>
      </c>
      <c r="AA497" s="133">
        <v>0</v>
      </c>
      <c r="AB497" s="64"/>
      <c r="AC497" s="94"/>
    </row>
    <row r="498" spans="1:29" s="63" customFormat="1" ht="93.75" x14ac:dyDescent="0.3">
      <c r="A498" s="150">
        <v>461</v>
      </c>
      <c r="B498" s="62">
        <v>5</v>
      </c>
      <c r="C498" s="111" t="s">
        <v>65</v>
      </c>
      <c r="D498" s="112">
        <v>99993620</v>
      </c>
      <c r="E498" s="111" t="s">
        <v>633</v>
      </c>
      <c r="F498" s="144">
        <v>2707500</v>
      </c>
      <c r="G498" s="133">
        <v>0</v>
      </c>
      <c r="H498" s="133">
        <v>0</v>
      </c>
      <c r="I498" s="133">
        <v>0</v>
      </c>
      <c r="J498" s="133">
        <v>0</v>
      </c>
      <c r="K498" s="133">
        <v>0</v>
      </c>
      <c r="L498" s="133">
        <v>0</v>
      </c>
      <c r="M498" s="183">
        <v>0</v>
      </c>
      <c r="N498" s="133">
        <v>0</v>
      </c>
      <c r="O498" s="133">
        <v>0</v>
      </c>
      <c r="P498" s="133">
        <v>0</v>
      </c>
      <c r="Q498" s="133">
        <v>0</v>
      </c>
      <c r="R498" s="133">
        <v>0</v>
      </c>
      <c r="S498" s="132">
        <v>475</v>
      </c>
      <c r="T498" s="132">
        <v>2707500</v>
      </c>
      <c r="U498" s="133">
        <v>0</v>
      </c>
      <c r="V498" s="133">
        <v>0</v>
      </c>
      <c r="W498" s="133">
        <v>0</v>
      </c>
      <c r="X498" s="134">
        <v>0</v>
      </c>
      <c r="Y498" s="133">
        <v>0</v>
      </c>
      <c r="Z498" s="133">
        <v>0</v>
      </c>
      <c r="AA498" s="133">
        <v>0</v>
      </c>
      <c r="AB498" s="64"/>
      <c r="AC498" s="94"/>
    </row>
    <row r="499" spans="1:29" s="63" customFormat="1" ht="112.5" x14ac:dyDescent="0.3">
      <c r="A499" s="150">
        <v>462</v>
      </c>
      <c r="B499" s="62">
        <v>6</v>
      </c>
      <c r="C499" s="111" t="s">
        <v>65</v>
      </c>
      <c r="D499" s="112">
        <v>99994247</v>
      </c>
      <c r="E499" s="111" t="s">
        <v>634</v>
      </c>
      <c r="F499" s="144">
        <v>6551795.5</v>
      </c>
      <c r="G499" s="132">
        <v>497479.5</v>
      </c>
      <c r="H499" s="133">
        <v>0</v>
      </c>
      <c r="I499" s="133">
        <v>0</v>
      </c>
      <c r="J499" s="132">
        <v>515506</v>
      </c>
      <c r="K499" s="133">
        <v>0</v>
      </c>
      <c r="L499" s="132">
        <v>645625</v>
      </c>
      <c r="M499" s="183">
        <v>0</v>
      </c>
      <c r="N499" s="133">
        <v>0</v>
      </c>
      <c r="O499" s="133">
        <v>0</v>
      </c>
      <c r="P499" s="133">
        <v>0</v>
      </c>
      <c r="Q499" s="133">
        <v>0</v>
      </c>
      <c r="R499" s="133">
        <v>0</v>
      </c>
      <c r="S499" s="132">
        <v>620</v>
      </c>
      <c r="T499" s="132">
        <v>3534000</v>
      </c>
      <c r="U499" s="133">
        <v>0</v>
      </c>
      <c r="V499" s="133">
        <v>0</v>
      </c>
      <c r="W499" s="132">
        <v>265</v>
      </c>
      <c r="X499" s="134">
        <v>0</v>
      </c>
      <c r="Y499" s="132">
        <v>1359185</v>
      </c>
      <c r="Z499" s="133">
        <v>0</v>
      </c>
      <c r="AA499" s="133">
        <v>0</v>
      </c>
      <c r="AB499" s="64"/>
      <c r="AC499" s="94"/>
    </row>
    <row r="500" spans="1:29" s="63" customFormat="1" ht="37.5" customHeight="1" x14ac:dyDescent="0.25">
      <c r="A500" s="226" t="s">
        <v>66</v>
      </c>
      <c r="B500" s="227"/>
      <c r="C500" s="227"/>
      <c r="D500" s="227"/>
      <c r="E500" s="228"/>
      <c r="F500" s="144">
        <v>5714480</v>
      </c>
      <c r="G500" s="132">
        <v>1040480</v>
      </c>
      <c r="H500" s="133">
        <v>0</v>
      </c>
      <c r="I500" s="133">
        <v>0</v>
      </c>
      <c r="J500" s="133">
        <v>0</v>
      </c>
      <c r="K500" s="133">
        <v>0</v>
      </c>
      <c r="L500" s="133">
        <v>0</v>
      </c>
      <c r="M500" s="183">
        <v>0</v>
      </c>
      <c r="N500" s="133">
        <v>0</v>
      </c>
      <c r="O500" s="133">
        <v>0</v>
      </c>
      <c r="P500" s="133">
        <v>0</v>
      </c>
      <c r="Q500" s="133">
        <v>0</v>
      </c>
      <c r="R500" s="133">
        <v>0</v>
      </c>
      <c r="S500" s="132">
        <v>820</v>
      </c>
      <c r="T500" s="132">
        <v>4674000</v>
      </c>
      <c r="U500" s="133">
        <v>0</v>
      </c>
      <c r="V500" s="133">
        <v>0</v>
      </c>
      <c r="W500" s="133">
        <v>0</v>
      </c>
      <c r="X500" s="134">
        <v>0</v>
      </c>
      <c r="Y500" s="133">
        <v>0</v>
      </c>
      <c r="Z500" s="133">
        <v>0</v>
      </c>
      <c r="AA500" s="133">
        <v>0</v>
      </c>
      <c r="AB500" s="64"/>
      <c r="AC500" s="94"/>
    </row>
    <row r="501" spans="1:29" s="63" customFormat="1" ht="75" x14ac:dyDescent="0.3">
      <c r="A501" s="150">
        <v>463</v>
      </c>
      <c r="B501" s="62">
        <v>1</v>
      </c>
      <c r="C501" s="111" t="s">
        <v>67</v>
      </c>
      <c r="D501" s="112">
        <v>99993500</v>
      </c>
      <c r="E501" s="111" t="s">
        <v>635</v>
      </c>
      <c r="F501" s="144">
        <v>3377480</v>
      </c>
      <c r="G501" s="132">
        <v>1040480</v>
      </c>
      <c r="H501" s="133">
        <v>0</v>
      </c>
      <c r="I501" s="133">
        <v>0</v>
      </c>
      <c r="J501" s="133">
        <v>0</v>
      </c>
      <c r="K501" s="133">
        <v>0</v>
      </c>
      <c r="L501" s="133">
        <v>0</v>
      </c>
      <c r="M501" s="183">
        <v>0</v>
      </c>
      <c r="N501" s="133">
        <v>0</v>
      </c>
      <c r="O501" s="133">
        <v>0</v>
      </c>
      <c r="P501" s="133">
        <v>0</v>
      </c>
      <c r="Q501" s="133">
        <v>0</v>
      </c>
      <c r="R501" s="133">
        <v>0</v>
      </c>
      <c r="S501" s="132">
        <v>410</v>
      </c>
      <c r="T501" s="132">
        <v>2337000</v>
      </c>
      <c r="U501" s="133">
        <v>0</v>
      </c>
      <c r="V501" s="133">
        <v>0</v>
      </c>
      <c r="W501" s="133">
        <v>0</v>
      </c>
      <c r="X501" s="134">
        <v>0</v>
      </c>
      <c r="Y501" s="133">
        <v>0</v>
      </c>
      <c r="Z501" s="133">
        <v>0</v>
      </c>
      <c r="AA501" s="133">
        <v>0</v>
      </c>
      <c r="AB501" s="64"/>
      <c r="AC501" s="94"/>
    </row>
    <row r="502" spans="1:29" s="63" customFormat="1" ht="75" x14ac:dyDescent="0.3">
      <c r="A502" s="150">
        <v>464</v>
      </c>
      <c r="B502" s="62">
        <v>2</v>
      </c>
      <c r="C502" s="111" t="s">
        <v>67</v>
      </c>
      <c r="D502" s="112">
        <v>99993506</v>
      </c>
      <c r="E502" s="111" t="s">
        <v>636</v>
      </c>
      <c r="F502" s="144">
        <v>2337000</v>
      </c>
      <c r="G502" s="133">
        <v>0</v>
      </c>
      <c r="H502" s="133">
        <v>0</v>
      </c>
      <c r="I502" s="133">
        <v>0</v>
      </c>
      <c r="J502" s="133">
        <v>0</v>
      </c>
      <c r="K502" s="133">
        <v>0</v>
      </c>
      <c r="L502" s="133">
        <v>0</v>
      </c>
      <c r="M502" s="183">
        <v>0</v>
      </c>
      <c r="N502" s="133">
        <v>0</v>
      </c>
      <c r="O502" s="133">
        <v>0</v>
      </c>
      <c r="P502" s="133">
        <v>0</v>
      </c>
      <c r="Q502" s="133">
        <v>0</v>
      </c>
      <c r="R502" s="133">
        <v>0</v>
      </c>
      <c r="S502" s="132">
        <v>410</v>
      </c>
      <c r="T502" s="132">
        <v>2337000</v>
      </c>
      <c r="U502" s="133">
        <v>0</v>
      </c>
      <c r="V502" s="133">
        <v>0</v>
      </c>
      <c r="W502" s="133">
        <v>0</v>
      </c>
      <c r="X502" s="134">
        <v>0</v>
      </c>
      <c r="Y502" s="133">
        <v>0</v>
      </c>
      <c r="Z502" s="133">
        <v>0</v>
      </c>
      <c r="AA502" s="133">
        <v>0</v>
      </c>
      <c r="AB502" s="64"/>
      <c r="AC502" s="94"/>
    </row>
    <row r="503" spans="1:29" s="63" customFormat="1" ht="37.5" customHeight="1" x14ac:dyDescent="0.25">
      <c r="A503" s="226" t="s">
        <v>68</v>
      </c>
      <c r="B503" s="227"/>
      <c r="C503" s="227"/>
      <c r="D503" s="227"/>
      <c r="E503" s="228"/>
      <c r="F503" s="144">
        <v>45290788.120000005</v>
      </c>
      <c r="G503" s="132">
        <v>3224512.5500000003</v>
      </c>
      <c r="H503" s="132">
        <v>1959600</v>
      </c>
      <c r="I503" s="133">
        <v>0</v>
      </c>
      <c r="J503" s="132">
        <v>1572521.4</v>
      </c>
      <c r="K503" s="132">
        <v>1326650.2</v>
      </c>
      <c r="L503" s="132">
        <v>1404880</v>
      </c>
      <c r="M503" s="183">
        <v>0</v>
      </c>
      <c r="N503" s="133">
        <v>0</v>
      </c>
      <c r="O503" s="133">
        <v>0</v>
      </c>
      <c r="P503" s="133">
        <v>0</v>
      </c>
      <c r="Q503" s="133">
        <v>0</v>
      </c>
      <c r="R503" s="133">
        <v>0</v>
      </c>
      <c r="S503" s="132">
        <v>2014.94</v>
      </c>
      <c r="T503" s="132">
        <v>11485158</v>
      </c>
      <c r="U503" s="133">
        <v>0</v>
      </c>
      <c r="V503" s="133">
        <v>0</v>
      </c>
      <c r="W503" s="132">
        <v>4436.53</v>
      </c>
      <c r="X503" s="134">
        <v>0</v>
      </c>
      <c r="Y503" s="132">
        <v>24317465.969999999</v>
      </c>
      <c r="Z503" s="133">
        <v>0</v>
      </c>
      <c r="AA503" s="133">
        <v>0</v>
      </c>
      <c r="AB503" s="64"/>
      <c r="AC503" s="94"/>
    </row>
    <row r="504" spans="1:29" s="63" customFormat="1" ht="75" x14ac:dyDescent="0.3">
      <c r="A504" s="150">
        <v>465</v>
      </c>
      <c r="B504" s="62">
        <v>1</v>
      </c>
      <c r="C504" s="111" t="s">
        <v>69</v>
      </c>
      <c r="D504" s="112">
        <v>78918706</v>
      </c>
      <c r="E504" s="111" t="s">
        <v>637</v>
      </c>
      <c r="F504" s="144">
        <v>5043060</v>
      </c>
      <c r="G504" s="133">
        <v>0</v>
      </c>
      <c r="H504" s="133">
        <v>0</v>
      </c>
      <c r="I504" s="133">
        <v>0</v>
      </c>
      <c r="J504" s="133">
        <v>0</v>
      </c>
      <c r="K504" s="133">
        <v>0</v>
      </c>
      <c r="L504" s="133">
        <v>0</v>
      </c>
      <c r="M504" s="183">
        <v>0</v>
      </c>
      <c r="N504" s="133">
        <v>0</v>
      </c>
      <c r="O504" s="133">
        <v>0</v>
      </c>
      <c r="P504" s="133">
        <v>0</v>
      </c>
      <c r="Q504" s="133">
        <v>0</v>
      </c>
      <c r="R504" s="133">
        <v>0</v>
      </c>
      <c r="S504" s="133">
        <v>0</v>
      </c>
      <c r="T504" s="133">
        <v>0</v>
      </c>
      <c r="U504" s="133">
        <v>0</v>
      </c>
      <c r="V504" s="133">
        <v>0</v>
      </c>
      <c r="W504" s="132">
        <v>916.92</v>
      </c>
      <c r="X504" s="134">
        <v>0</v>
      </c>
      <c r="Y504" s="132">
        <v>5043060</v>
      </c>
      <c r="Z504" s="133">
        <v>0</v>
      </c>
      <c r="AA504" s="133">
        <v>0</v>
      </c>
      <c r="AB504" s="64"/>
      <c r="AC504" s="94"/>
    </row>
    <row r="505" spans="1:29" s="63" customFormat="1" ht="75" x14ac:dyDescent="0.3">
      <c r="A505" s="150">
        <v>466</v>
      </c>
      <c r="B505" s="62">
        <v>2</v>
      </c>
      <c r="C505" s="111" t="s">
        <v>69</v>
      </c>
      <c r="D505" s="112">
        <v>48399494</v>
      </c>
      <c r="E505" s="111" t="s">
        <v>638</v>
      </c>
      <c r="F505" s="144">
        <v>5034095</v>
      </c>
      <c r="G505" s="133">
        <v>0</v>
      </c>
      <c r="H505" s="133">
        <v>0</v>
      </c>
      <c r="I505" s="133">
        <v>0</v>
      </c>
      <c r="J505" s="133">
        <v>0</v>
      </c>
      <c r="K505" s="133">
        <v>0</v>
      </c>
      <c r="L505" s="133">
        <v>0</v>
      </c>
      <c r="M505" s="183">
        <v>0</v>
      </c>
      <c r="N505" s="133">
        <v>0</v>
      </c>
      <c r="O505" s="133">
        <v>0</v>
      </c>
      <c r="P505" s="133">
        <v>0</v>
      </c>
      <c r="Q505" s="133">
        <v>0</v>
      </c>
      <c r="R505" s="133">
        <v>0</v>
      </c>
      <c r="S505" s="133">
        <v>0</v>
      </c>
      <c r="T505" s="133">
        <v>0</v>
      </c>
      <c r="U505" s="133">
        <v>0</v>
      </c>
      <c r="V505" s="133">
        <v>0</v>
      </c>
      <c r="W505" s="132">
        <v>915.29</v>
      </c>
      <c r="X505" s="134">
        <v>0</v>
      </c>
      <c r="Y505" s="132">
        <v>5034095</v>
      </c>
      <c r="Z505" s="133">
        <v>0</v>
      </c>
      <c r="AA505" s="133">
        <v>0</v>
      </c>
      <c r="AB505" s="64"/>
      <c r="AC505" s="94"/>
    </row>
    <row r="506" spans="1:29" s="63" customFormat="1" ht="75" x14ac:dyDescent="0.3">
      <c r="A506" s="150">
        <v>467</v>
      </c>
      <c r="B506" s="62">
        <v>3</v>
      </c>
      <c r="C506" s="111" t="s">
        <v>69</v>
      </c>
      <c r="D506" s="112">
        <v>99989922</v>
      </c>
      <c r="E506" s="111" t="s">
        <v>639</v>
      </c>
      <c r="F506" s="144">
        <v>3689267.17</v>
      </c>
      <c r="G506" s="132">
        <v>756949.2</v>
      </c>
      <c r="H506" s="133">
        <v>0</v>
      </c>
      <c r="I506" s="133">
        <v>0</v>
      </c>
      <c r="J506" s="132">
        <v>962582</v>
      </c>
      <c r="K506" s="133">
        <v>0</v>
      </c>
      <c r="L506" s="132">
        <v>816070</v>
      </c>
      <c r="M506" s="183">
        <v>0</v>
      </c>
      <c r="N506" s="133">
        <v>0</v>
      </c>
      <c r="O506" s="133">
        <v>0</v>
      </c>
      <c r="P506" s="133">
        <v>0</v>
      </c>
      <c r="Q506" s="133">
        <v>0</v>
      </c>
      <c r="R506" s="133">
        <v>0</v>
      </c>
      <c r="S506" s="133">
        <v>0</v>
      </c>
      <c r="T506" s="133">
        <v>0</v>
      </c>
      <c r="U506" s="133">
        <v>0</v>
      </c>
      <c r="V506" s="133">
        <v>0</v>
      </c>
      <c r="W506" s="132">
        <v>224.93</v>
      </c>
      <c r="X506" s="134">
        <v>0</v>
      </c>
      <c r="Y506" s="132">
        <v>1153665.97</v>
      </c>
      <c r="Z506" s="133">
        <v>0</v>
      </c>
      <c r="AA506" s="133">
        <v>0</v>
      </c>
      <c r="AB506" s="64"/>
      <c r="AC506" s="94"/>
    </row>
    <row r="507" spans="1:29" s="63" customFormat="1" ht="75" x14ac:dyDescent="0.3">
      <c r="A507" s="150">
        <v>468</v>
      </c>
      <c r="B507" s="62">
        <v>4</v>
      </c>
      <c r="C507" s="111" t="s">
        <v>69</v>
      </c>
      <c r="D507" s="112">
        <v>99989503</v>
      </c>
      <c r="E507" s="111" t="s">
        <v>640</v>
      </c>
      <c r="F507" s="144">
        <v>15170856.5</v>
      </c>
      <c r="G507" s="132">
        <v>2084211.5</v>
      </c>
      <c r="H507" s="133">
        <v>0</v>
      </c>
      <c r="I507" s="133">
        <v>0</v>
      </c>
      <c r="J507" s="133">
        <v>0</v>
      </c>
      <c r="K507" s="133">
        <v>0</v>
      </c>
      <c r="L507" s="133">
        <v>0</v>
      </c>
      <c r="M507" s="183">
        <v>0</v>
      </c>
      <c r="N507" s="133">
        <v>0</v>
      </c>
      <c r="O507" s="133">
        <v>0</v>
      </c>
      <c r="P507" s="133">
        <v>0</v>
      </c>
      <c r="Q507" s="133">
        <v>0</v>
      </c>
      <c r="R507" s="133">
        <v>0</v>
      </c>
      <c r="S507" s="133">
        <v>0</v>
      </c>
      <c r="T507" s="133">
        <v>0</v>
      </c>
      <c r="U507" s="133">
        <v>0</v>
      </c>
      <c r="V507" s="133">
        <v>0</v>
      </c>
      <c r="W507" s="132">
        <v>2379.39</v>
      </c>
      <c r="X507" s="134">
        <v>0</v>
      </c>
      <c r="Y507" s="132">
        <v>13086645</v>
      </c>
      <c r="Z507" s="133">
        <v>0</v>
      </c>
      <c r="AA507" s="133">
        <v>0</v>
      </c>
      <c r="AB507" s="64"/>
      <c r="AC507" s="94"/>
    </row>
    <row r="508" spans="1:29" s="63" customFormat="1" ht="75" x14ac:dyDescent="0.3">
      <c r="A508" s="150">
        <v>469</v>
      </c>
      <c r="B508" s="62">
        <v>5</v>
      </c>
      <c r="C508" s="111" t="s">
        <v>69</v>
      </c>
      <c r="D508" s="112">
        <v>99989522</v>
      </c>
      <c r="E508" s="111" t="s">
        <v>641</v>
      </c>
      <c r="F508" s="144">
        <v>4484999.5999999996</v>
      </c>
      <c r="G508" s="133">
        <v>0</v>
      </c>
      <c r="H508" s="132">
        <v>1959600</v>
      </c>
      <c r="I508" s="133">
        <v>0</v>
      </c>
      <c r="J508" s="132">
        <v>609939.4</v>
      </c>
      <c r="K508" s="132">
        <v>1326650.2</v>
      </c>
      <c r="L508" s="132">
        <v>588810</v>
      </c>
      <c r="M508" s="183">
        <v>0</v>
      </c>
      <c r="N508" s="133">
        <v>0</v>
      </c>
      <c r="O508" s="133">
        <v>0</v>
      </c>
      <c r="P508" s="133">
        <v>0</v>
      </c>
      <c r="Q508" s="133">
        <v>0</v>
      </c>
      <c r="R508" s="133">
        <v>0</v>
      </c>
      <c r="S508" s="133">
        <v>0</v>
      </c>
      <c r="T508" s="133">
        <v>0</v>
      </c>
      <c r="U508" s="133">
        <v>0</v>
      </c>
      <c r="V508" s="133">
        <v>0</v>
      </c>
      <c r="W508" s="133">
        <v>0</v>
      </c>
      <c r="X508" s="134">
        <v>0</v>
      </c>
      <c r="Y508" s="133">
        <v>0</v>
      </c>
      <c r="Z508" s="133">
        <v>0</v>
      </c>
      <c r="AA508" s="133">
        <v>0</v>
      </c>
      <c r="AB508" s="64"/>
      <c r="AC508" s="94"/>
    </row>
    <row r="509" spans="1:29" s="63" customFormat="1" ht="75" x14ac:dyDescent="0.3">
      <c r="A509" s="150">
        <v>470</v>
      </c>
      <c r="B509" s="62">
        <v>6</v>
      </c>
      <c r="C509" s="111" t="s">
        <v>69</v>
      </c>
      <c r="D509" s="112">
        <v>99987536</v>
      </c>
      <c r="E509" s="111" t="s">
        <v>642</v>
      </c>
      <c r="F509" s="144">
        <v>1835400</v>
      </c>
      <c r="G509" s="133">
        <v>0</v>
      </c>
      <c r="H509" s="133">
        <v>0</v>
      </c>
      <c r="I509" s="133">
        <v>0</v>
      </c>
      <c r="J509" s="133">
        <v>0</v>
      </c>
      <c r="K509" s="133">
        <v>0</v>
      </c>
      <c r="L509" s="133">
        <v>0</v>
      </c>
      <c r="M509" s="183">
        <v>0</v>
      </c>
      <c r="N509" s="133">
        <v>0</v>
      </c>
      <c r="O509" s="133">
        <v>0</v>
      </c>
      <c r="P509" s="133">
        <v>0</v>
      </c>
      <c r="Q509" s="133">
        <v>0</v>
      </c>
      <c r="R509" s="133">
        <v>0</v>
      </c>
      <c r="S509" s="132">
        <v>322</v>
      </c>
      <c r="T509" s="132">
        <v>1835400</v>
      </c>
      <c r="U509" s="133">
        <v>0</v>
      </c>
      <c r="V509" s="133">
        <v>0</v>
      </c>
      <c r="W509" s="133">
        <v>0</v>
      </c>
      <c r="X509" s="134">
        <v>0</v>
      </c>
      <c r="Y509" s="133">
        <v>0</v>
      </c>
      <c r="Z509" s="133">
        <v>0</v>
      </c>
      <c r="AA509" s="133">
        <v>0</v>
      </c>
      <c r="AB509" s="64"/>
      <c r="AC509" s="94"/>
    </row>
    <row r="510" spans="1:29" s="63" customFormat="1" ht="75" x14ac:dyDescent="0.3">
      <c r="A510" s="150">
        <v>471</v>
      </c>
      <c r="B510" s="62">
        <v>7</v>
      </c>
      <c r="C510" s="111" t="s">
        <v>69</v>
      </c>
      <c r="D510" s="112">
        <v>99990998</v>
      </c>
      <c r="E510" s="111" t="s">
        <v>643</v>
      </c>
      <c r="F510" s="144">
        <v>2187090</v>
      </c>
      <c r="G510" s="133">
        <v>0</v>
      </c>
      <c r="H510" s="133">
        <v>0</v>
      </c>
      <c r="I510" s="133">
        <v>0</v>
      </c>
      <c r="J510" s="133">
        <v>0</v>
      </c>
      <c r="K510" s="133">
        <v>0</v>
      </c>
      <c r="L510" s="133">
        <v>0</v>
      </c>
      <c r="M510" s="183">
        <v>0</v>
      </c>
      <c r="N510" s="133">
        <v>0</v>
      </c>
      <c r="O510" s="133">
        <v>0</v>
      </c>
      <c r="P510" s="133">
        <v>0</v>
      </c>
      <c r="Q510" s="133">
        <v>0</v>
      </c>
      <c r="R510" s="133">
        <v>0</v>
      </c>
      <c r="S510" s="132">
        <v>383.7</v>
      </c>
      <c r="T510" s="132">
        <v>2187090</v>
      </c>
      <c r="U510" s="133">
        <v>0</v>
      </c>
      <c r="V510" s="133">
        <v>0</v>
      </c>
      <c r="W510" s="133">
        <v>0</v>
      </c>
      <c r="X510" s="134">
        <v>0</v>
      </c>
      <c r="Y510" s="133">
        <v>0</v>
      </c>
      <c r="Z510" s="133">
        <v>0</v>
      </c>
      <c r="AA510" s="133">
        <v>0</v>
      </c>
      <c r="AB510" s="64"/>
      <c r="AC510" s="94"/>
    </row>
    <row r="511" spans="1:29" s="63" customFormat="1" ht="75" x14ac:dyDescent="0.3">
      <c r="A511" s="150">
        <v>472</v>
      </c>
      <c r="B511" s="62">
        <v>8</v>
      </c>
      <c r="C511" s="111" t="s">
        <v>69</v>
      </c>
      <c r="D511" s="112">
        <v>99991000</v>
      </c>
      <c r="E511" s="111" t="s">
        <v>644</v>
      </c>
      <c r="F511" s="144">
        <v>2023500</v>
      </c>
      <c r="G511" s="133">
        <v>0</v>
      </c>
      <c r="H511" s="133">
        <v>0</v>
      </c>
      <c r="I511" s="133">
        <v>0</v>
      </c>
      <c r="J511" s="133">
        <v>0</v>
      </c>
      <c r="K511" s="133">
        <v>0</v>
      </c>
      <c r="L511" s="133">
        <v>0</v>
      </c>
      <c r="M511" s="183">
        <v>0</v>
      </c>
      <c r="N511" s="133">
        <v>0</v>
      </c>
      <c r="O511" s="133">
        <v>0</v>
      </c>
      <c r="P511" s="133">
        <v>0</v>
      </c>
      <c r="Q511" s="133">
        <v>0</v>
      </c>
      <c r="R511" s="133">
        <v>0</v>
      </c>
      <c r="S511" s="132">
        <v>355</v>
      </c>
      <c r="T511" s="132">
        <v>2023500</v>
      </c>
      <c r="U511" s="133">
        <v>0</v>
      </c>
      <c r="V511" s="133">
        <v>0</v>
      </c>
      <c r="W511" s="133">
        <v>0</v>
      </c>
      <c r="X511" s="134">
        <v>0</v>
      </c>
      <c r="Y511" s="133">
        <v>0</v>
      </c>
      <c r="Z511" s="133">
        <v>0</v>
      </c>
      <c r="AA511" s="133">
        <v>0</v>
      </c>
      <c r="AB511" s="64"/>
      <c r="AC511" s="94"/>
    </row>
    <row r="512" spans="1:29" s="63" customFormat="1" ht="93.75" x14ac:dyDescent="0.3">
      <c r="A512" s="150">
        <v>473</v>
      </c>
      <c r="B512" s="62">
        <v>9</v>
      </c>
      <c r="C512" s="111" t="s">
        <v>69</v>
      </c>
      <c r="D512" s="112">
        <v>99989590</v>
      </c>
      <c r="E512" s="111" t="s">
        <v>645</v>
      </c>
      <c r="F512" s="144">
        <v>2082780</v>
      </c>
      <c r="G512" s="133">
        <v>0</v>
      </c>
      <c r="H512" s="133">
        <v>0</v>
      </c>
      <c r="I512" s="133">
        <v>0</v>
      </c>
      <c r="J512" s="133">
        <v>0</v>
      </c>
      <c r="K512" s="133">
        <v>0</v>
      </c>
      <c r="L512" s="133">
        <v>0</v>
      </c>
      <c r="M512" s="183">
        <v>0</v>
      </c>
      <c r="N512" s="133">
        <v>0</v>
      </c>
      <c r="O512" s="133">
        <v>0</v>
      </c>
      <c r="P512" s="133">
        <v>0</v>
      </c>
      <c r="Q512" s="133">
        <v>0</v>
      </c>
      <c r="R512" s="133">
        <v>0</v>
      </c>
      <c r="S512" s="132">
        <v>365.4</v>
      </c>
      <c r="T512" s="132">
        <v>2082780</v>
      </c>
      <c r="U512" s="133">
        <v>0</v>
      </c>
      <c r="V512" s="133">
        <v>0</v>
      </c>
      <c r="W512" s="133">
        <v>0</v>
      </c>
      <c r="X512" s="134">
        <v>0</v>
      </c>
      <c r="Y512" s="133">
        <v>0</v>
      </c>
      <c r="Z512" s="133">
        <v>0</v>
      </c>
      <c r="AA512" s="133">
        <v>0</v>
      </c>
      <c r="AB512" s="64"/>
      <c r="AC512" s="94"/>
    </row>
    <row r="513" spans="1:29" s="63" customFormat="1" ht="75" x14ac:dyDescent="0.3">
      <c r="A513" s="150">
        <v>474</v>
      </c>
      <c r="B513" s="62">
        <v>10</v>
      </c>
      <c r="C513" s="111" t="s">
        <v>69</v>
      </c>
      <c r="D513" s="112">
        <v>48399542</v>
      </c>
      <c r="E513" s="111" t="s">
        <v>646</v>
      </c>
      <c r="F513" s="144">
        <v>3739739.85</v>
      </c>
      <c r="G513" s="132">
        <v>383351.85</v>
      </c>
      <c r="H513" s="133">
        <v>0</v>
      </c>
      <c r="I513" s="133">
        <v>0</v>
      </c>
      <c r="J513" s="133">
        <v>0</v>
      </c>
      <c r="K513" s="133">
        <v>0</v>
      </c>
      <c r="L513" s="133">
        <v>0</v>
      </c>
      <c r="M513" s="183">
        <v>0</v>
      </c>
      <c r="N513" s="133">
        <v>0</v>
      </c>
      <c r="O513" s="133">
        <v>0</v>
      </c>
      <c r="P513" s="133">
        <v>0</v>
      </c>
      <c r="Q513" s="133">
        <v>0</v>
      </c>
      <c r="R513" s="133">
        <v>0</v>
      </c>
      <c r="S513" s="132">
        <v>588.84</v>
      </c>
      <c r="T513" s="132">
        <v>3356388</v>
      </c>
      <c r="U513" s="133">
        <v>0</v>
      </c>
      <c r="V513" s="133">
        <v>0</v>
      </c>
      <c r="W513" s="133">
        <v>0</v>
      </c>
      <c r="X513" s="134">
        <v>0</v>
      </c>
      <c r="Y513" s="133">
        <v>0</v>
      </c>
      <c r="Z513" s="133">
        <v>0</v>
      </c>
      <c r="AA513" s="133">
        <v>0</v>
      </c>
      <c r="AB513" s="64"/>
      <c r="AC513" s="94"/>
    </row>
    <row r="514" spans="1:29" s="63" customFormat="1" ht="37.5" customHeight="1" x14ac:dyDescent="0.25">
      <c r="A514" s="226" t="s">
        <v>70</v>
      </c>
      <c r="B514" s="227"/>
      <c r="C514" s="227"/>
      <c r="D514" s="227"/>
      <c r="E514" s="228"/>
      <c r="F514" s="144">
        <v>18299437.399999999</v>
      </c>
      <c r="G514" s="132">
        <v>5735646</v>
      </c>
      <c r="H514" s="132">
        <v>1578720</v>
      </c>
      <c r="I514" s="133">
        <v>0</v>
      </c>
      <c r="J514" s="132">
        <v>486765.4</v>
      </c>
      <c r="K514" s="132">
        <v>1076206</v>
      </c>
      <c r="L514" s="133">
        <v>0</v>
      </c>
      <c r="M514" s="183">
        <v>0</v>
      </c>
      <c r="N514" s="133">
        <v>0</v>
      </c>
      <c r="O514" s="133">
        <v>0</v>
      </c>
      <c r="P514" s="133">
        <v>0</v>
      </c>
      <c r="Q514" s="133">
        <v>0</v>
      </c>
      <c r="R514" s="133">
        <v>0</v>
      </c>
      <c r="S514" s="132">
        <v>1653</v>
      </c>
      <c r="T514" s="132">
        <v>9422100</v>
      </c>
      <c r="U514" s="133">
        <v>0</v>
      </c>
      <c r="V514" s="133">
        <v>0</v>
      </c>
      <c r="W514" s="133">
        <v>0</v>
      </c>
      <c r="X514" s="134">
        <v>0</v>
      </c>
      <c r="Y514" s="133">
        <v>0</v>
      </c>
      <c r="Z514" s="133">
        <v>0</v>
      </c>
      <c r="AA514" s="133">
        <v>0</v>
      </c>
      <c r="AB514" s="64"/>
      <c r="AC514" s="94"/>
    </row>
    <row r="515" spans="1:29" s="63" customFormat="1" ht="75" x14ac:dyDescent="0.3">
      <c r="A515" s="150">
        <v>475</v>
      </c>
      <c r="B515" s="62">
        <v>1</v>
      </c>
      <c r="C515" s="111" t="s">
        <v>71</v>
      </c>
      <c r="D515" s="112">
        <v>737455083</v>
      </c>
      <c r="E515" s="111" t="s">
        <v>647</v>
      </c>
      <c r="F515" s="144">
        <v>4012800</v>
      </c>
      <c r="G515" s="133">
        <v>0</v>
      </c>
      <c r="H515" s="133">
        <v>0</v>
      </c>
      <c r="I515" s="133">
        <v>0</v>
      </c>
      <c r="J515" s="133">
        <v>0</v>
      </c>
      <c r="K515" s="133">
        <v>0</v>
      </c>
      <c r="L515" s="133">
        <v>0</v>
      </c>
      <c r="M515" s="183">
        <v>0</v>
      </c>
      <c r="N515" s="133">
        <v>0</v>
      </c>
      <c r="O515" s="133">
        <v>0</v>
      </c>
      <c r="P515" s="133">
        <v>0</v>
      </c>
      <c r="Q515" s="133">
        <v>0</v>
      </c>
      <c r="R515" s="133">
        <v>0</v>
      </c>
      <c r="S515" s="132">
        <v>704</v>
      </c>
      <c r="T515" s="132">
        <v>4012800</v>
      </c>
      <c r="U515" s="133">
        <v>0</v>
      </c>
      <c r="V515" s="133">
        <v>0</v>
      </c>
      <c r="W515" s="133">
        <v>0</v>
      </c>
      <c r="X515" s="134">
        <v>0</v>
      </c>
      <c r="Y515" s="133">
        <v>0</v>
      </c>
      <c r="Z515" s="133">
        <v>0</v>
      </c>
      <c r="AA515" s="133">
        <v>0</v>
      </c>
      <c r="AB515" s="64"/>
      <c r="AC515" s="94"/>
    </row>
    <row r="516" spans="1:29" s="63" customFormat="1" ht="93.75" x14ac:dyDescent="0.3">
      <c r="A516" s="150">
        <v>476</v>
      </c>
      <c r="B516" s="62">
        <v>2</v>
      </c>
      <c r="C516" s="111" t="s">
        <v>71</v>
      </c>
      <c r="D516" s="112">
        <v>99989064</v>
      </c>
      <c r="E516" s="111" t="s">
        <v>648</v>
      </c>
      <c r="F516" s="144">
        <v>1590300</v>
      </c>
      <c r="G516" s="133">
        <v>0</v>
      </c>
      <c r="H516" s="133">
        <v>0</v>
      </c>
      <c r="I516" s="133">
        <v>0</v>
      </c>
      <c r="J516" s="133">
        <v>0</v>
      </c>
      <c r="K516" s="133">
        <v>0</v>
      </c>
      <c r="L516" s="133">
        <v>0</v>
      </c>
      <c r="M516" s="183">
        <v>0</v>
      </c>
      <c r="N516" s="133">
        <v>0</v>
      </c>
      <c r="O516" s="133">
        <v>0</v>
      </c>
      <c r="P516" s="133">
        <v>0</v>
      </c>
      <c r="Q516" s="133">
        <v>0</v>
      </c>
      <c r="R516" s="133">
        <v>0</v>
      </c>
      <c r="S516" s="132">
        <v>279</v>
      </c>
      <c r="T516" s="132">
        <v>1590300</v>
      </c>
      <c r="U516" s="133">
        <v>0</v>
      </c>
      <c r="V516" s="133">
        <v>0</v>
      </c>
      <c r="W516" s="133">
        <v>0</v>
      </c>
      <c r="X516" s="134">
        <v>0</v>
      </c>
      <c r="Y516" s="133">
        <v>0</v>
      </c>
      <c r="Z516" s="133">
        <v>0</v>
      </c>
      <c r="AA516" s="133">
        <v>0</v>
      </c>
      <c r="AB516" s="64"/>
      <c r="AC516" s="94"/>
    </row>
    <row r="517" spans="1:29" s="63" customFormat="1" ht="75" x14ac:dyDescent="0.3">
      <c r="A517" s="150">
        <v>477</v>
      </c>
      <c r="B517" s="62">
        <v>3</v>
      </c>
      <c r="C517" s="111" t="s">
        <v>71</v>
      </c>
      <c r="D517" s="112">
        <v>737081605</v>
      </c>
      <c r="E517" s="111" t="s">
        <v>649</v>
      </c>
      <c r="F517" s="144">
        <v>8014177.4000000004</v>
      </c>
      <c r="G517" s="132">
        <v>1053486</v>
      </c>
      <c r="H517" s="132">
        <v>1578720</v>
      </c>
      <c r="I517" s="133">
        <v>0</v>
      </c>
      <c r="J517" s="132">
        <v>486765.4</v>
      </c>
      <c r="K517" s="132">
        <v>1076206</v>
      </c>
      <c r="L517" s="133">
        <v>0</v>
      </c>
      <c r="M517" s="183">
        <v>0</v>
      </c>
      <c r="N517" s="133">
        <v>0</v>
      </c>
      <c r="O517" s="133">
        <v>0</v>
      </c>
      <c r="P517" s="133">
        <v>0</v>
      </c>
      <c r="Q517" s="133">
        <v>0</v>
      </c>
      <c r="R517" s="133">
        <v>0</v>
      </c>
      <c r="S517" s="132">
        <v>670</v>
      </c>
      <c r="T517" s="132">
        <v>3819000</v>
      </c>
      <c r="U517" s="133">
        <v>0</v>
      </c>
      <c r="V517" s="133">
        <v>0</v>
      </c>
      <c r="W517" s="133">
        <v>0</v>
      </c>
      <c r="X517" s="134">
        <v>0</v>
      </c>
      <c r="Y517" s="133">
        <v>0</v>
      </c>
      <c r="Z517" s="133">
        <v>0</v>
      </c>
      <c r="AA517" s="133">
        <v>0</v>
      </c>
      <c r="AB517" s="64"/>
      <c r="AC517" s="94"/>
    </row>
    <row r="518" spans="1:29" s="63" customFormat="1" ht="75" x14ac:dyDescent="0.3">
      <c r="A518" s="150">
        <v>478</v>
      </c>
      <c r="B518" s="62">
        <v>4</v>
      </c>
      <c r="C518" s="111" t="s">
        <v>71</v>
      </c>
      <c r="D518" s="112">
        <v>737284430</v>
      </c>
      <c r="E518" s="111" t="s">
        <v>650</v>
      </c>
      <c r="F518" s="144">
        <v>4682160</v>
      </c>
      <c r="G518" s="132">
        <v>4682160</v>
      </c>
      <c r="H518" s="133">
        <v>0</v>
      </c>
      <c r="I518" s="133">
        <v>0</v>
      </c>
      <c r="J518" s="133">
        <v>0</v>
      </c>
      <c r="K518" s="133">
        <v>0</v>
      </c>
      <c r="L518" s="133">
        <v>0</v>
      </c>
      <c r="M518" s="183">
        <v>0</v>
      </c>
      <c r="N518" s="133">
        <v>0</v>
      </c>
      <c r="O518" s="133">
        <v>0</v>
      </c>
      <c r="P518" s="133">
        <v>0</v>
      </c>
      <c r="Q518" s="133">
        <v>0</v>
      </c>
      <c r="R518" s="133">
        <v>0</v>
      </c>
      <c r="S518" s="133">
        <v>0</v>
      </c>
      <c r="T518" s="133">
        <v>0</v>
      </c>
      <c r="U518" s="133">
        <v>0</v>
      </c>
      <c r="V518" s="133">
        <v>0</v>
      </c>
      <c r="W518" s="133">
        <v>0</v>
      </c>
      <c r="X518" s="134">
        <v>0</v>
      </c>
      <c r="Y518" s="133">
        <v>0</v>
      </c>
      <c r="Z518" s="133">
        <v>0</v>
      </c>
      <c r="AA518" s="133">
        <v>0</v>
      </c>
      <c r="AB518" s="64"/>
      <c r="AC518" s="94"/>
    </row>
    <row r="519" spans="1:29" s="63" customFormat="1" ht="37.5" customHeight="1" x14ac:dyDescent="0.25">
      <c r="A519" s="226" t="s">
        <v>72</v>
      </c>
      <c r="B519" s="227"/>
      <c r="C519" s="227"/>
      <c r="D519" s="227"/>
      <c r="E519" s="228"/>
      <c r="F519" s="144">
        <v>16890482.280000001</v>
      </c>
      <c r="G519" s="132">
        <v>1033977</v>
      </c>
      <c r="H519" s="132">
        <v>2373600</v>
      </c>
      <c r="I519" s="133">
        <v>0</v>
      </c>
      <c r="J519" s="132">
        <v>702548</v>
      </c>
      <c r="K519" s="133">
        <v>0</v>
      </c>
      <c r="L519" s="132">
        <v>1332570</v>
      </c>
      <c r="M519" s="183">
        <v>0</v>
      </c>
      <c r="N519" s="133">
        <v>0</v>
      </c>
      <c r="O519" s="133">
        <v>0</v>
      </c>
      <c r="P519" s="133">
        <v>0</v>
      </c>
      <c r="Q519" s="133">
        <v>0</v>
      </c>
      <c r="R519" s="133">
        <v>0</v>
      </c>
      <c r="S519" s="132">
        <v>2212.1999999999998</v>
      </c>
      <c r="T519" s="132">
        <v>8990380.8000000007</v>
      </c>
      <c r="U519" s="133">
        <v>0</v>
      </c>
      <c r="V519" s="133">
        <v>0</v>
      </c>
      <c r="W519" s="132">
        <v>479.12</v>
      </c>
      <c r="X519" s="134">
        <v>0</v>
      </c>
      <c r="Y519" s="132">
        <v>2457406.48</v>
      </c>
      <c r="Z519" s="133">
        <v>0</v>
      </c>
      <c r="AA519" s="133">
        <v>0</v>
      </c>
      <c r="AB519" s="64"/>
      <c r="AC519" s="94"/>
    </row>
    <row r="520" spans="1:29" s="63" customFormat="1" ht="75" x14ac:dyDescent="0.3">
      <c r="A520" s="150">
        <v>479</v>
      </c>
      <c r="B520" s="62">
        <v>1</v>
      </c>
      <c r="C520" s="111" t="s">
        <v>73</v>
      </c>
      <c r="D520" s="112">
        <v>99994121</v>
      </c>
      <c r="E520" s="111" t="s">
        <v>651</v>
      </c>
      <c r="F520" s="144">
        <v>1385417.6</v>
      </c>
      <c r="G520" s="133">
        <v>0</v>
      </c>
      <c r="H520" s="133">
        <v>0</v>
      </c>
      <c r="I520" s="133">
        <v>0</v>
      </c>
      <c r="J520" s="133">
        <v>0</v>
      </c>
      <c r="K520" s="133">
        <v>0</v>
      </c>
      <c r="L520" s="133">
        <v>0</v>
      </c>
      <c r="M520" s="183">
        <v>0</v>
      </c>
      <c r="N520" s="133">
        <v>0</v>
      </c>
      <c r="O520" s="133">
        <v>0</v>
      </c>
      <c r="P520" s="133">
        <v>0</v>
      </c>
      <c r="Q520" s="133">
        <v>0</v>
      </c>
      <c r="R520" s="133">
        <v>0</v>
      </c>
      <c r="S520" s="132">
        <v>340.9</v>
      </c>
      <c r="T520" s="132">
        <v>1385417.6</v>
      </c>
      <c r="U520" s="133">
        <v>0</v>
      </c>
      <c r="V520" s="133">
        <v>0</v>
      </c>
      <c r="W520" s="133">
        <v>0</v>
      </c>
      <c r="X520" s="134">
        <v>0</v>
      </c>
      <c r="Y520" s="133">
        <v>0</v>
      </c>
      <c r="Z520" s="133">
        <v>0</v>
      </c>
      <c r="AA520" s="133">
        <v>0</v>
      </c>
      <c r="AB520" s="64"/>
      <c r="AC520" s="94"/>
    </row>
    <row r="521" spans="1:29" s="63" customFormat="1" ht="75" x14ac:dyDescent="0.3">
      <c r="A521" s="150">
        <v>480</v>
      </c>
      <c r="B521" s="62">
        <v>2</v>
      </c>
      <c r="C521" s="111" t="s">
        <v>73</v>
      </c>
      <c r="D521" s="112">
        <v>99993199</v>
      </c>
      <c r="E521" s="111" t="s">
        <v>652</v>
      </c>
      <c r="F521" s="144">
        <v>1407769.6000000001</v>
      </c>
      <c r="G521" s="133">
        <v>0</v>
      </c>
      <c r="H521" s="133">
        <v>0</v>
      </c>
      <c r="I521" s="133">
        <v>0</v>
      </c>
      <c r="J521" s="133">
        <v>0</v>
      </c>
      <c r="K521" s="133">
        <v>0</v>
      </c>
      <c r="L521" s="133">
        <v>0</v>
      </c>
      <c r="M521" s="183">
        <v>0</v>
      </c>
      <c r="N521" s="133">
        <v>0</v>
      </c>
      <c r="O521" s="133">
        <v>0</v>
      </c>
      <c r="P521" s="133">
        <v>0</v>
      </c>
      <c r="Q521" s="133">
        <v>0</v>
      </c>
      <c r="R521" s="133">
        <v>0</v>
      </c>
      <c r="S521" s="132">
        <v>346.4</v>
      </c>
      <c r="T521" s="132">
        <v>1407769.6000000001</v>
      </c>
      <c r="U521" s="133">
        <v>0</v>
      </c>
      <c r="V521" s="133">
        <v>0</v>
      </c>
      <c r="W521" s="133">
        <v>0</v>
      </c>
      <c r="X521" s="134">
        <v>0</v>
      </c>
      <c r="Y521" s="133">
        <v>0</v>
      </c>
      <c r="Z521" s="133">
        <v>0</v>
      </c>
      <c r="AA521" s="133">
        <v>0</v>
      </c>
      <c r="AB521" s="64"/>
      <c r="AC521" s="94"/>
    </row>
    <row r="522" spans="1:29" s="63" customFormat="1" ht="75" x14ac:dyDescent="0.3">
      <c r="A522" s="150">
        <v>481</v>
      </c>
      <c r="B522" s="62">
        <v>3</v>
      </c>
      <c r="C522" s="111" t="s">
        <v>73</v>
      </c>
      <c r="D522" s="112">
        <v>245063254</v>
      </c>
      <c r="E522" s="111" t="s">
        <v>653</v>
      </c>
      <c r="F522" s="144">
        <v>4953453</v>
      </c>
      <c r="G522" s="133">
        <v>0</v>
      </c>
      <c r="H522" s="132">
        <v>2373600</v>
      </c>
      <c r="I522" s="133">
        <v>0</v>
      </c>
      <c r="J522" s="132">
        <v>702548</v>
      </c>
      <c r="K522" s="133">
        <v>0</v>
      </c>
      <c r="L522" s="132">
        <v>748925</v>
      </c>
      <c r="M522" s="183">
        <v>0</v>
      </c>
      <c r="N522" s="133">
        <v>0</v>
      </c>
      <c r="O522" s="133">
        <v>0</v>
      </c>
      <c r="P522" s="133">
        <v>0</v>
      </c>
      <c r="Q522" s="133">
        <v>0</v>
      </c>
      <c r="R522" s="133">
        <v>0</v>
      </c>
      <c r="S522" s="133">
        <v>0</v>
      </c>
      <c r="T522" s="133">
        <v>0</v>
      </c>
      <c r="U522" s="133">
        <v>0</v>
      </c>
      <c r="V522" s="133">
        <v>0</v>
      </c>
      <c r="W522" s="132">
        <v>220</v>
      </c>
      <c r="X522" s="134">
        <v>0</v>
      </c>
      <c r="Y522" s="132">
        <v>1128380</v>
      </c>
      <c r="Z522" s="133">
        <v>0</v>
      </c>
      <c r="AA522" s="133">
        <v>0</v>
      </c>
      <c r="AB522" s="64"/>
      <c r="AC522" s="94"/>
    </row>
    <row r="523" spans="1:29" s="63" customFormat="1" ht="75" x14ac:dyDescent="0.25">
      <c r="A523" s="150">
        <v>482</v>
      </c>
      <c r="B523" s="123">
        <v>4</v>
      </c>
      <c r="C523" s="122" t="s">
        <v>73</v>
      </c>
      <c r="D523" s="122">
        <v>99994118</v>
      </c>
      <c r="E523" s="122" t="s">
        <v>654</v>
      </c>
      <c r="F523" s="144">
        <v>1232341.78</v>
      </c>
      <c r="G523" s="132">
        <v>617785</v>
      </c>
      <c r="H523" s="133">
        <v>0</v>
      </c>
      <c r="I523" s="133">
        <v>0</v>
      </c>
      <c r="J523" s="133">
        <v>0</v>
      </c>
      <c r="K523" s="133">
        <v>0</v>
      </c>
      <c r="L523" s="133">
        <v>0</v>
      </c>
      <c r="M523" s="183">
        <v>0</v>
      </c>
      <c r="N523" s="133">
        <v>0</v>
      </c>
      <c r="O523" s="133">
        <v>0</v>
      </c>
      <c r="P523" s="133">
        <v>0</v>
      </c>
      <c r="Q523" s="133">
        <v>0</v>
      </c>
      <c r="R523" s="133">
        <v>0</v>
      </c>
      <c r="S523" s="133">
        <v>0</v>
      </c>
      <c r="T523" s="133">
        <v>0</v>
      </c>
      <c r="U523" s="133">
        <v>0</v>
      </c>
      <c r="V523" s="133">
        <v>0</v>
      </c>
      <c r="W523" s="132">
        <v>119.82</v>
      </c>
      <c r="X523" s="134">
        <v>0</v>
      </c>
      <c r="Y523" s="132">
        <v>614556.78</v>
      </c>
      <c r="Z523" s="133">
        <v>0</v>
      </c>
      <c r="AA523" s="133">
        <v>0</v>
      </c>
      <c r="AB523" s="64"/>
      <c r="AC523" s="94"/>
    </row>
    <row r="524" spans="1:29" s="63" customFormat="1" ht="75" x14ac:dyDescent="0.3">
      <c r="A524" s="150">
        <v>483</v>
      </c>
      <c r="B524" s="62">
        <v>5</v>
      </c>
      <c r="C524" s="111" t="s">
        <v>73</v>
      </c>
      <c r="D524" s="112">
        <v>99997606</v>
      </c>
      <c r="E524" s="111" t="s">
        <v>655</v>
      </c>
      <c r="F524" s="144">
        <v>1407769.6000000001</v>
      </c>
      <c r="G524" s="133">
        <v>0</v>
      </c>
      <c r="H524" s="133">
        <v>0</v>
      </c>
      <c r="I524" s="133">
        <v>0</v>
      </c>
      <c r="J524" s="133">
        <v>0</v>
      </c>
      <c r="K524" s="133">
        <v>0</v>
      </c>
      <c r="L524" s="133">
        <v>0</v>
      </c>
      <c r="M524" s="183">
        <v>0</v>
      </c>
      <c r="N524" s="133">
        <v>0</v>
      </c>
      <c r="O524" s="133">
        <v>0</v>
      </c>
      <c r="P524" s="133">
        <v>0</v>
      </c>
      <c r="Q524" s="133">
        <v>0</v>
      </c>
      <c r="R524" s="133">
        <v>0</v>
      </c>
      <c r="S524" s="132">
        <v>346.4</v>
      </c>
      <c r="T524" s="132">
        <v>1407769.6000000001</v>
      </c>
      <c r="U524" s="133">
        <v>0</v>
      </c>
      <c r="V524" s="133">
        <v>0</v>
      </c>
      <c r="W524" s="133">
        <v>0</v>
      </c>
      <c r="X524" s="134">
        <v>0</v>
      </c>
      <c r="Y524" s="133">
        <v>0</v>
      </c>
      <c r="Z524" s="133">
        <v>0</v>
      </c>
      <c r="AA524" s="133">
        <v>0</v>
      </c>
      <c r="AB524" s="64"/>
      <c r="AC524" s="94"/>
    </row>
    <row r="525" spans="1:29" s="63" customFormat="1" ht="75" x14ac:dyDescent="0.3">
      <c r="A525" s="150">
        <v>484</v>
      </c>
      <c r="B525" s="62">
        <v>6</v>
      </c>
      <c r="C525" s="111" t="s">
        <v>73</v>
      </c>
      <c r="D525" s="112">
        <v>99993672</v>
      </c>
      <c r="E525" s="111" t="s">
        <v>656</v>
      </c>
      <c r="F525" s="144">
        <v>714469.7</v>
      </c>
      <c r="G525" s="133">
        <v>0</v>
      </c>
      <c r="H525" s="133">
        <v>0</v>
      </c>
      <c r="I525" s="133">
        <v>0</v>
      </c>
      <c r="J525" s="133">
        <v>0</v>
      </c>
      <c r="K525" s="133">
        <v>0</v>
      </c>
      <c r="L525" s="133">
        <v>0</v>
      </c>
      <c r="M525" s="183">
        <v>0</v>
      </c>
      <c r="N525" s="133">
        <v>0</v>
      </c>
      <c r="O525" s="133">
        <v>0</v>
      </c>
      <c r="P525" s="133">
        <v>0</v>
      </c>
      <c r="Q525" s="133">
        <v>0</v>
      </c>
      <c r="R525" s="133">
        <v>0</v>
      </c>
      <c r="S525" s="133">
        <v>0</v>
      </c>
      <c r="T525" s="133">
        <v>0</v>
      </c>
      <c r="U525" s="133">
        <v>0</v>
      </c>
      <c r="V525" s="133">
        <v>0</v>
      </c>
      <c r="W525" s="132">
        <v>139.30000000000001</v>
      </c>
      <c r="X525" s="134">
        <v>0</v>
      </c>
      <c r="Y525" s="132">
        <v>714469.7</v>
      </c>
      <c r="Z525" s="133">
        <v>0</v>
      </c>
      <c r="AA525" s="133">
        <v>0</v>
      </c>
      <c r="AB525" s="64"/>
      <c r="AC525" s="94"/>
    </row>
    <row r="526" spans="1:29" s="63" customFormat="1" ht="75" x14ac:dyDescent="0.3">
      <c r="A526" s="150">
        <v>485</v>
      </c>
      <c r="B526" s="62">
        <v>7</v>
      </c>
      <c r="C526" s="111" t="s">
        <v>73</v>
      </c>
      <c r="D526" s="112">
        <v>99993663</v>
      </c>
      <c r="E526" s="111" t="s">
        <v>657</v>
      </c>
      <c r="F526" s="144">
        <v>957072</v>
      </c>
      <c r="G526" s="133">
        <v>0</v>
      </c>
      <c r="H526" s="133">
        <v>0</v>
      </c>
      <c r="I526" s="133">
        <v>0</v>
      </c>
      <c r="J526" s="133">
        <v>0</v>
      </c>
      <c r="K526" s="133">
        <v>0</v>
      </c>
      <c r="L526" s="133">
        <v>0</v>
      </c>
      <c r="M526" s="183">
        <v>0</v>
      </c>
      <c r="N526" s="133">
        <v>0</v>
      </c>
      <c r="O526" s="133">
        <v>0</v>
      </c>
      <c r="P526" s="133">
        <v>0</v>
      </c>
      <c r="Q526" s="133">
        <v>0</v>
      </c>
      <c r="R526" s="133">
        <v>0</v>
      </c>
      <c r="S526" s="132">
        <v>235.5</v>
      </c>
      <c r="T526" s="132">
        <v>957072</v>
      </c>
      <c r="U526" s="133">
        <v>0</v>
      </c>
      <c r="V526" s="133">
        <v>0</v>
      </c>
      <c r="W526" s="133">
        <v>0</v>
      </c>
      <c r="X526" s="134">
        <v>0</v>
      </c>
      <c r="Y526" s="133">
        <v>0</v>
      </c>
      <c r="Z526" s="133">
        <v>0</v>
      </c>
      <c r="AA526" s="133">
        <v>0</v>
      </c>
      <c r="AB526" s="64"/>
      <c r="AC526" s="94"/>
    </row>
    <row r="527" spans="1:29" s="63" customFormat="1" ht="75" x14ac:dyDescent="0.3">
      <c r="A527" s="150">
        <v>486</v>
      </c>
      <c r="B527" s="62">
        <v>8</v>
      </c>
      <c r="C527" s="111" t="s">
        <v>73</v>
      </c>
      <c r="D527" s="112">
        <v>99992065</v>
      </c>
      <c r="E527" s="111" t="s">
        <v>658</v>
      </c>
      <c r="F527" s="144">
        <v>1960512</v>
      </c>
      <c r="G527" s="132">
        <v>416192</v>
      </c>
      <c r="H527" s="133">
        <v>0</v>
      </c>
      <c r="I527" s="133">
        <v>0</v>
      </c>
      <c r="J527" s="133">
        <v>0</v>
      </c>
      <c r="K527" s="133">
        <v>0</v>
      </c>
      <c r="L527" s="133">
        <v>0</v>
      </c>
      <c r="M527" s="183">
        <v>0</v>
      </c>
      <c r="N527" s="133">
        <v>0</v>
      </c>
      <c r="O527" s="133">
        <v>0</v>
      </c>
      <c r="P527" s="133">
        <v>0</v>
      </c>
      <c r="Q527" s="133">
        <v>0</v>
      </c>
      <c r="R527" s="133">
        <v>0</v>
      </c>
      <c r="S527" s="132">
        <v>380</v>
      </c>
      <c r="T527" s="132">
        <v>1544320</v>
      </c>
      <c r="U527" s="133">
        <v>0</v>
      </c>
      <c r="V527" s="133">
        <v>0</v>
      </c>
      <c r="W527" s="133">
        <v>0</v>
      </c>
      <c r="X527" s="134">
        <v>0</v>
      </c>
      <c r="Y527" s="133">
        <v>0</v>
      </c>
      <c r="Z527" s="133">
        <v>0</v>
      </c>
      <c r="AA527" s="133">
        <v>0</v>
      </c>
      <c r="AB527" s="64"/>
      <c r="AC527" s="94"/>
    </row>
    <row r="528" spans="1:29" s="63" customFormat="1" ht="75" x14ac:dyDescent="0.3">
      <c r="A528" s="150">
        <v>487</v>
      </c>
      <c r="B528" s="62">
        <v>9</v>
      </c>
      <c r="C528" s="111" t="s">
        <v>73</v>
      </c>
      <c r="D528" s="112">
        <v>99990067</v>
      </c>
      <c r="E528" s="111" t="s">
        <v>659</v>
      </c>
      <c r="F528" s="144">
        <v>2871677</v>
      </c>
      <c r="G528" s="133">
        <v>0</v>
      </c>
      <c r="H528" s="133">
        <v>0</v>
      </c>
      <c r="I528" s="133">
        <v>0</v>
      </c>
      <c r="J528" s="133">
        <v>0</v>
      </c>
      <c r="K528" s="133">
        <v>0</v>
      </c>
      <c r="L528" s="132">
        <v>583645</v>
      </c>
      <c r="M528" s="183">
        <v>0</v>
      </c>
      <c r="N528" s="133">
        <v>0</v>
      </c>
      <c r="O528" s="133">
        <v>0</v>
      </c>
      <c r="P528" s="133">
        <v>0</v>
      </c>
      <c r="Q528" s="133">
        <v>0</v>
      </c>
      <c r="R528" s="133">
        <v>0</v>
      </c>
      <c r="S528" s="132">
        <v>563</v>
      </c>
      <c r="T528" s="132">
        <v>2288032</v>
      </c>
      <c r="U528" s="133">
        <v>0</v>
      </c>
      <c r="V528" s="133">
        <v>0</v>
      </c>
      <c r="W528" s="133">
        <v>0</v>
      </c>
      <c r="X528" s="134">
        <v>0</v>
      </c>
      <c r="Y528" s="133">
        <v>0</v>
      </c>
      <c r="Z528" s="133">
        <v>0</v>
      </c>
      <c r="AA528" s="133">
        <v>0</v>
      </c>
      <c r="AB528" s="64"/>
      <c r="AC528" s="94"/>
    </row>
    <row r="529" spans="1:29" s="63" customFormat="1" ht="37.5" customHeight="1" x14ac:dyDescent="0.25">
      <c r="A529" s="226" t="s">
        <v>74</v>
      </c>
      <c r="B529" s="227"/>
      <c r="C529" s="227"/>
      <c r="D529" s="227"/>
      <c r="E529" s="228"/>
      <c r="F529" s="144">
        <v>39574925.600000001</v>
      </c>
      <c r="G529" s="132">
        <v>5390987</v>
      </c>
      <c r="H529" s="132">
        <v>4493280</v>
      </c>
      <c r="I529" s="133">
        <v>0</v>
      </c>
      <c r="J529" s="132">
        <v>2227624.6</v>
      </c>
      <c r="K529" s="133">
        <v>0</v>
      </c>
      <c r="L529" s="132">
        <v>485510</v>
      </c>
      <c r="M529" s="183">
        <v>0</v>
      </c>
      <c r="N529" s="133">
        <v>0</v>
      </c>
      <c r="O529" s="133">
        <v>0</v>
      </c>
      <c r="P529" s="133">
        <v>0</v>
      </c>
      <c r="Q529" s="133">
        <v>0</v>
      </c>
      <c r="R529" s="133">
        <v>0</v>
      </c>
      <c r="S529" s="132">
        <v>3885</v>
      </c>
      <c r="T529" s="132">
        <v>22144500</v>
      </c>
      <c r="U529" s="133">
        <v>0</v>
      </c>
      <c r="V529" s="133">
        <v>0</v>
      </c>
      <c r="W529" s="132">
        <v>896</v>
      </c>
      <c r="X529" s="134">
        <v>0</v>
      </c>
      <c r="Y529" s="132">
        <v>4833024</v>
      </c>
      <c r="Z529" s="133">
        <v>0</v>
      </c>
      <c r="AA529" s="133">
        <v>0</v>
      </c>
      <c r="AB529" s="64"/>
      <c r="AC529" s="94"/>
    </row>
    <row r="530" spans="1:29" s="63" customFormat="1" ht="75" x14ac:dyDescent="0.3">
      <c r="A530" s="150">
        <v>488</v>
      </c>
      <c r="B530" s="62">
        <v>1</v>
      </c>
      <c r="C530" s="111" t="s">
        <v>75</v>
      </c>
      <c r="D530" s="112">
        <v>99989406</v>
      </c>
      <c r="E530" s="111" t="s">
        <v>660</v>
      </c>
      <c r="F530" s="144">
        <v>7363624</v>
      </c>
      <c r="G530" s="132">
        <v>702324</v>
      </c>
      <c r="H530" s="132">
        <v>1595280</v>
      </c>
      <c r="I530" s="133">
        <v>0</v>
      </c>
      <c r="J530" s="132">
        <v>264596</v>
      </c>
      <c r="K530" s="133">
        <v>0</v>
      </c>
      <c r="L530" s="133">
        <v>0</v>
      </c>
      <c r="M530" s="183">
        <v>0</v>
      </c>
      <c r="N530" s="133">
        <v>0</v>
      </c>
      <c r="O530" s="133">
        <v>0</v>
      </c>
      <c r="P530" s="133">
        <v>0</v>
      </c>
      <c r="Q530" s="133">
        <v>0</v>
      </c>
      <c r="R530" s="133">
        <v>0</v>
      </c>
      <c r="S530" s="132">
        <v>612</v>
      </c>
      <c r="T530" s="132">
        <v>3488400</v>
      </c>
      <c r="U530" s="133">
        <v>0</v>
      </c>
      <c r="V530" s="133">
        <v>0</v>
      </c>
      <c r="W530" s="132">
        <v>256</v>
      </c>
      <c r="X530" s="134">
        <v>0</v>
      </c>
      <c r="Y530" s="132">
        <v>1313024</v>
      </c>
      <c r="Z530" s="133">
        <v>0</v>
      </c>
      <c r="AA530" s="133">
        <v>0</v>
      </c>
      <c r="AB530" s="64"/>
      <c r="AC530" s="94"/>
    </row>
    <row r="531" spans="1:29" s="63" customFormat="1" ht="75" x14ac:dyDescent="0.3">
      <c r="A531" s="150">
        <v>489</v>
      </c>
      <c r="B531" s="62">
        <v>2</v>
      </c>
      <c r="C531" s="111" t="s">
        <v>75</v>
      </c>
      <c r="D531" s="112">
        <v>99987449</v>
      </c>
      <c r="E531" s="111" t="s">
        <v>661</v>
      </c>
      <c r="F531" s="144">
        <v>7798482.5999999996</v>
      </c>
      <c r="G531" s="132">
        <v>2172002</v>
      </c>
      <c r="H531" s="133">
        <v>0</v>
      </c>
      <c r="I531" s="133">
        <v>0</v>
      </c>
      <c r="J531" s="132">
        <v>804280.6</v>
      </c>
      <c r="K531" s="133">
        <v>0</v>
      </c>
      <c r="L531" s="133">
        <v>0</v>
      </c>
      <c r="M531" s="183">
        <v>0</v>
      </c>
      <c r="N531" s="133">
        <v>0</v>
      </c>
      <c r="O531" s="133">
        <v>0</v>
      </c>
      <c r="P531" s="133">
        <v>0</v>
      </c>
      <c r="Q531" s="133">
        <v>0</v>
      </c>
      <c r="R531" s="133">
        <v>0</v>
      </c>
      <c r="S531" s="132">
        <v>846</v>
      </c>
      <c r="T531" s="132">
        <v>4822200</v>
      </c>
      <c r="U531" s="133">
        <v>0</v>
      </c>
      <c r="V531" s="133">
        <v>0</v>
      </c>
      <c r="W531" s="133">
        <v>0</v>
      </c>
      <c r="X531" s="134">
        <v>0</v>
      </c>
      <c r="Y531" s="133">
        <v>0</v>
      </c>
      <c r="Z531" s="133">
        <v>0</v>
      </c>
      <c r="AA531" s="133">
        <v>0</v>
      </c>
      <c r="AB531" s="64"/>
      <c r="AC531" s="94"/>
    </row>
    <row r="532" spans="1:29" s="63" customFormat="1" ht="75" x14ac:dyDescent="0.3">
      <c r="A532" s="150">
        <v>490</v>
      </c>
      <c r="B532" s="62">
        <v>3</v>
      </c>
      <c r="C532" s="111" t="s">
        <v>75</v>
      </c>
      <c r="D532" s="112">
        <v>99989405</v>
      </c>
      <c r="E532" s="111" t="s">
        <v>662</v>
      </c>
      <c r="F532" s="144">
        <v>5924724</v>
      </c>
      <c r="G532" s="132">
        <v>702324</v>
      </c>
      <c r="H532" s="133">
        <v>0</v>
      </c>
      <c r="I532" s="133">
        <v>0</v>
      </c>
      <c r="J532" s="132">
        <v>433390</v>
      </c>
      <c r="K532" s="133">
        <v>0</v>
      </c>
      <c r="L532" s="132">
        <v>485510</v>
      </c>
      <c r="M532" s="183">
        <v>0</v>
      </c>
      <c r="N532" s="133">
        <v>0</v>
      </c>
      <c r="O532" s="133">
        <v>0</v>
      </c>
      <c r="P532" s="133">
        <v>0</v>
      </c>
      <c r="Q532" s="133">
        <v>0</v>
      </c>
      <c r="R532" s="133">
        <v>0</v>
      </c>
      <c r="S532" s="132">
        <v>755</v>
      </c>
      <c r="T532" s="132">
        <v>4303500</v>
      </c>
      <c r="U532" s="133">
        <v>0</v>
      </c>
      <c r="V532" s="133">
        <v>0</v>
      </c>
      <c r="W532" s="133">
        <v>0</v>
      </c>
      <c r="X532" s="134">
        <v>0</v>
      </c>
      <c r="Y532" s="133">
        <v>0</v>
      </c>
      <c r="Z532" s="133">
        <v>0</v>
      </c>
      <c r="AA532" s="133">
        <v>0</v>
      </c>
      <c r="AB532" s="64"/>
      <c r="AC532" s="94"/>
    </row>
    <row r="533" spans="1:29" s="63" customFormat="1" ht="75" x14ac:dyDescent="0.3">
      <c r="A533" s="150">
        <v>491</v>
      </c>
      <c r="B533" s="62">
        <v>4</v>
      </c>
      <c r="C533" s="111" t="s">
        <v>75</v>
      </c>
      <c r="D533" s="112">
        <v>99990468</v>
      </c>
      <c r="E533" s="111" t="s">
        <v>663</v>
      </c>
      <c r="F533" s="144">
        <v>5779586</v>
      </c>
      <c r="G533" s="132">
        <v>702324</v>
      </c>
      <c r="H533" s="132">
        <v>1413120</v>
      </c>
      <c r="I533" s="133">
        <v>0</v>
      </c>
      <c r="J533" s="132">
        <v>415142</v>
      </c>
      <c r="K533" s="133">
        <v>0</v>
      </c>
      <c r="L533" s="133">
        <v>0</v>
      </c>
      <c r="M533" s="183">
        <v>0</v>
      </c>
      <c r="N533" s="133">
        <v>0</v>
      </c>
      <c r="O533" s="133">
        <v>0</v>
      </c>
      <c r="P533" s="133">
        <v>0</v>
      </c>
      <c r="Q533" s="133">
        <v>0</v>
      </c>
      <c r="R533" s="133">
        <v>0</v>
      </c>
      <c r="S533" s="132">
        <v>570</v>
      </c>
      <c r="T533" s="132">
        <v>3249000</v>
      </c>
      <c r="U533" s="133">
        <v>0</v>
      </c>
      <c r="V533" s="133">
        <v>0</v>
      </c>
      <c r="W533" s="133">
        <v>0</v>
      </c>
      <c r="X533" s="134">
        <v>0</v>
      </c>
      <c r="Y533" s="133">
        <v>0</v>
      </c>
      <c r="Z533" s="133">
        <v>0</v>
      </c>
      <c r="AA533" s="133">
        <v>0</v>
      </c>
      <c r="AB533" s="64"/>
      <c r="AC533" s="94"/>
    </row>
    <row r="534" spans="1:29" s="63" customFormat="1" ht="75" x14ac:dyDescent="0.3">
      <c r="A534" s="150">
        <v>492</v>
      </c>
      <c r="B534" s="62">
        <v>5</v>
      </c>
      <c r="C534" s="111" t="s">
        <v>75</v>
      </c>
      <c r="D534" s="112">
        <v>99989457</v>
      </c>
      <c r="E534" s="111" t="s">
        <v>664</v>
      </c>
      <c r="F534" s="144">
        <v>3519013</v>
      </c>
      <c r="G534" s="132">
        <v>643797</v>
      </c>
      <c r="H534" s="133">
        <v>0</v>
      </c>
      <c r="I534" s="133">
        <v>0</v>
      </c>
      <c r="J534" s="132">
        <v>310216</v>
      </c>
      <c r="K534" s="133">
        <v>0</v>
      </c>
      <c r="L534" s="133">
        <v>0</v>
      </c>
      <c r="M534" s="183">
        <v>0</v>
      </c>
      <c r="N534" s="133">
        <v>0</v>
      </c>
      <c r="O534" s="133">
        <v>0</v>
      </c>
      <c r="P534" s="133">
        <v>0</v>
      </c>
      <c r="Q534" s="133">
        <v>0</v>
      </c>
      <c r="R534" s="133">
        <v>0</v>
      </c>
      <c r="S534" s="132">
        <v>450</v>
      </c>
      <c r="T534" s="132">
        <v>2565000</v>
      </c>
      <c r="U534" s="133">
        <v>0</v>
      </c>
      <c r="V534" s="133">
        <v>0</v>
      </c>
      <c r="W534" s="133">
        <v>0</v>
      </c>
      <c r="X534" s="134">
        <v>0</v>
      </c>
      <c r="Y534" s="133">
        <v>0</v>
      </c>
      <c r="Z534" s="133">
        <v>0</v>
      </c>
      <c r="AA534" s="133">
        <v>0</v>
      </c>
      <c r="AB534" s="64"/>
      <c r="AC534" s="94"/>
    </row>
    <row r="535" spans="1:29" s="63" customFormat="1" ht="93.75" x14ac:dyDescent="0.3">
      <c r="A535" s="150">
        <v>493</v>
      </c>
      <c r="B535" s="62">
        <v>6</v>
      </c>
      <c r="C535" s="111" t="s">
        <v>75</v>
      </c>
      <c r="D535" s="112">
        <v>99989399</v>
      </c>
      <c r="E535" s="111" t="s">
        <v>665</v>
      </c>
      <c r="F535" s="144">
        <v>5669496</v>
      </c>
      <c r="G535" s="132">
        <v>468216</v>
      </c>
      <c r="H535" s="132">
        <v>1484880</v>
      </c>
      <c r="I535" s="133">
        <v>0</v>
      </c>
      <c r="J535" s="133">
        <v>0</v>
      </c>
      <c r="K535" s="133">
        <v>0</v>
      </c>
      <c r="L535" s="133">
        <v>0</v>
      </c>
      <c r="M535" s="183">
        <v>0</v>
      </c>
      <c r="N535" s="133">
        <v>0</v>
      </c>
      <c r="O535" s="133">
        <v>0</v>
      </c>
      <c r="P535" s="133">
        <v>0</v>
      </c>
      <c r="Q535" s="133">
        <v>0</v>
      </c>
      <c r="R535" s="133">
        <v>0</v>
      </c>
      <c r="S535" s="132">
        <v>652</v>
      </c>
      <c r="T535" s="132">
        <v>3716400</v>
      </c>
      <c r="U535" s="133">
        <v>0</v>
      </c>
      <c r="V535" s="133">
        <v>0</v>
      </c>
      <c r="W535" s="133">
        <v>0</v>
      </c>
      <c r="X535" s="134">
        <v>0</v>
      </c>
      <c r="Y535" s="133">
        <v>0</v>
      </c>
      <c r="Z535" s="133">
        <v>0</v>
      </c>
      <c r="AA535" s="133">
        <v>0</v>
      </c>
      <c r="AB535" s="64"/>
      <c r="AC535" s="94"/>
    </row>
    <row r="536" spans="1:29" s="63" customFormat="1" ht="75" x14ac:dyDescent="0.3">
      <c r="A536" s="150">
        <v>494</v>
      </c>
      <c r="B536" s="62">
        <v>7</v>
      </c>
      <c r="C536" s="111" t="s">
        <v>75</v>
      </c>
      <c r="D536" s="112">
        <v>99988997</v>
      </c>
      <c r="E536" s="111" t="s">
        <v>666</v>
      </c>
      <c r="F536" s="144">
        <v>3520000</v>
      </c>
      <c r="G536" s="133">
        <v>0</v>
      </c>
      <c r="H536" s="133">
        <v>0</v>
      </c>
      <c r="I536" s="133">
        <v>0</v>
      </c>
      <c r="J536" s="133">
        <v>0</v>
      </c>
      <c r="K536" s="133">
        <v>0</v>
      </c>
      <c r="L536" s="133">
        <v>0</v>
      </c>
      <c r="M536" s="183">
        <v>0</v>
      </c>
      <c r="N536" s="133">
        <v>0</v>
      </c>
      <c r="O536" s="133">
        <v>0</v>
      </c>
      <c r="P536" s="133">
        <v>0</v>
      </c>
      <c r="Q536" s="133">
        <v>0</v>
      </c>
      <c r="R536" s="133">
        <v>0</v>
      </c>
      <c r="S536" s="133">
        <v>0</v>
      </c>
      <c r="T536" s="133">
        <v>0</v>
      </c>
      <c r="U536" s="133">
        <v>0</v>
      </c>
      <c r="V536" s="133">
        <v>0</v>
      </c>
      <c r="W536" s="132">
        <v>640</v>
      </c>
      <c r="X536" s="134">
        <v>0</v>
      </c>
      <c r="Y536" s="132">
        <v>3520000</v>
      </c>
      <c r="Z536" s="133">
        <v>0</v>
      </c>
      <c r="AA536" s="133">
        <v>0</v>
      </c>
      <c r="AB536" s="64"/>
      <c r="AC536" s="94"/>
    </row>
    <row r="537" spans="1:29" s="63" customFormat="1" ht="37.5" customHeight="1" x14ac:dyDescent="0.25">
      <c r="A537" s="226" t="s">
        <v>76</v>
      </c>
      <c r="B537" s="227"/>
      <c r="C537" s="227"/>
      <c r="D537" s="227"/>
      <c r="E537" s="228"/>
      <c r="F537" s="144">
        <v>24268477.780000001</v>
      </c>
      <c r="G537" s="132">
        <v>1463175</v>
      </c>
      <c r="H537" s="132">
        <v>7198080</v>
      </c>
      <c r="I537" s="133">
        <v>0</v>
      </c>
      <c r="J537" s="133">
        <v>0</v>
      </c>
      <c r="K537" s="133">
        <v>0</v>
      </c>
      <c r="L537" s="133">
        <v>0</v>
      </c>
      <c r="M537" s="183">
        <v>0</v>
      </c>
      <c r="N537" s="133">
        <v>0</v>
      </c>
      <c r="O537" s="133">
        <v>0</v>
      </c>
      <c r="P537" s="133">
        <v>0</v>
      </c>
      <c r="Q537" s="133">
        <v>0</v>
      </c>
      <c r="R537" s="133">
        <v>0</v>
      </c>
      <c r="S537" s="132">
        <v>1352.9</v>
      </c>
      <c r="T537" s="132">
        <v>6419090</v>
      </c>
      <c r="U537" s="133">
        <v>0</v>
      </c>
      <c r="V537" s="133">
        <v>0</v>
      </c>
      <c r="W537" s="132">
        <v>1755.82</v>
      </c>
      <c r="X537" s="134">
        <v>0</v>
      </c>
      <c r="Y537" s="132">
        <v>9188132.7800000012</v>
      </c>
      <c r="Z537" s="133">
        <v>0</v>
      </c>
      <c r="AA537" s="133">
        <v>0</v>
      </c>
      <c r="AB537" s="64"/>
      <c r="AC537" s="94"/>
    </row>
    <row r="538" spans="1:29" s="63" customFormat="1" ht="85.5" customHeight="1" x14ac:dyDescent="0.3">
      <c r="A538" s="150">
        <v>495</v>
      </c>
      <c r="B538" s="62">
        <v>1</v>
      </c>
      <c r="C538" s="111" t="s">
        <v>77</v>
      </c>
      <c r="D538" s="112">
        <v>99987904</v>
      </c>
      <c r="E538" s="111" t="s">
        <v>667</v>
      </c>
      <c r="F538" s="144">
        <v>2706000</v>
      </c>
      <c r="G538" s="133">
        <v>0</v>
      </c>
      <c r="H538" s="133">
        <v>0</v>
      </c>
      <c r="I538" s="133">
        <v>0</v>
      </c>
      <c r="J538" s="133">
        <v>0</v>
      </c>
      <c r="K538" s="133">
        <v>0</v>
      </c>
      <c r="L538" s="133">
        <v>0</v>
      </c>
      <c r="M538" s="183">
        <v>0</v>
      </c>
      <c r="N538" s="133">
        <v>0</v>
      </c>
      <c r="O538" s="133">
        <v>0</v>
      </c>
      <c r="P538" s="133">
        <v>0</v>
      </c>
      <c r="Q538" s="133">
        <v>0</v>
      </c>
      <c r="R538" s="133">
        <v>0</v>
      </c>
      <c r="S538" s="133">
        <v>0</v>
      </c>
      <c r="T538" s="133">
        <v>0</v>
      </c>
      <c r="U538" s="133">
        <v>0</v>
      </c>
      <c r="V538" s="133">
        <v>0</v>
      </c>
      <c r="W538" s="132">
        <v>492</v>
      </c>
      <c r="X538" s="134">
        <v>0</v>
      </c>
      <c r="Y538" s="132">
        <v>2706000</v>
      </c>
      <c r="Z538" s="133">
        <v>0</v>
      </c>
      <c r="AA538" s="133">
        <v>0</v>
      </c>
      <c r="AB538" s="64"/>
      <c r="AC538" s="94"/>
    </row>
    <row r="539" spans="1:29" s="63" customFormat="1" ht="78.75" customHeight="1" x14ac:dyDescent="0.3">
      <c r="A539" s="150">
        <v>496</v>
      </c>
      <c r="B539" s="62">
        <v>2</v>
      </c>
      <c r="C539" s="111" t="s">
        <v>77</v>
      </c>
      <c r="D539" s="112">
        <v>714727896</v>
      </c>
      <c r="E539" s="111" t="s">
        <v>668</v>
      </c>
      <c r="F539" s="144">
        <v>1897730</v>
      </c>
      <c r="G539" s="133">
        <v>0</v>
      </c>
      <c r="H539" s="133">
        <v>0</v>
      </c>
      <c r="I539" s="133">
        <v>0</v>
      </c>
      <c r="J539" s="133">
        <v>0</v>
      </c>
      <c r="K539" s="133">
        <v>0</v>
      </c>
      <c r="L539" s="133">
        <v>0</v>
      </c>
      <c r="M539" s="183">
        <v>0</v>
      </c>
      <c r="N539" s="133">
        <v>0</v>
      </c>
      <c r="O539" s="133">
        <v>0</v>
      </c>
      <c r="P539" s="133">
        <v>0</v>
      </c>
      <c r="Q539" s="133">
        <v>0</v>
      </c>
      <c r="R539" s="133">
        <v>0</v>
      </c>
      <c r="S539" s="133">
        <v>0</v>
      </c>
      <c r="T539" s="133">
        <v>0</v>
      </c>
      <c r="U539" s="133">
        <v>0</v>
      </c>
      <c r="V539" s="133">
        <v>0</v>
      </c>
      <c r="W539" s="132">
        <v>370</v>
      </c>
      <c r="X539" s="134">
        <v>0</v>
      </c>
      <c r="Y539" s="132">
        <v>1897730</v>
      </c>
      <c r="Z539" s="133">
        <v>0</v>
      </c>
      <c r="AA539" s="133">
        <v>0</v>
      </c>
      <c r="AB539" s="64"/>
      <c r="AC539" s="94"/>
    </row>
    <row r="540" spans="1:29" s="63" customFormat="1" ht="93.75" x14ac:dyDescent="0.3">
      <c r="A540" s="150">
        <v>497</v>
      </c>
      <c r="B540" s="62">
        <v>3</v>
      </c>
      <c r="C540" s="111" t="s">
        <v>77</v>
      </c>
      <c r="D540" s="112">
        <v>99987011</v>
      </c>
      <c r="E540" s="111" t="s">
        <v>669</v>
      </c>
      <c r="F540" s="144">
        <v>4858507.7</v>
      </c>
      <c r="G540" s="133">
        <v>0</v>
      </c>
      <c r="H540" s="133">
        <v>0</v>
      </c>
      <c r="I540" s="133">
        <v>0</v>
      </c>
      <c r="J540" s="133">
        <v>0</v>
      </c>
      <c r="K540" s="133">
        <v>0</v>
      </c>
      <c r="L540" s="133">
        <v>0</v>
      </c>
      <c r="M540" s="183">
        <v>0</v>
      </c>
      <c r="N540" s="133">
        <v>0</v>
      </c>
      <c r="O540" s="133">
        <v>0</v>
      </c>
      <c r="P540" s="133">
        <v>0</v>
      </c>
      <c r="Q540" s="133">
        <v>0</v>
      </c>
      <c r="R540" s="133">
        <v>0</v>
      </c>
      <c r="S540" s="132">
        <v>790</v>
      </c>
      <c r="T540" s="132">
        <v>3210560</v>
      </c>
      <c r="U540" s="133">
        <v>0</v>
      </c>
      <c r="V540" s="133">
        <v>0</v>
      </c>
      <c r="W540" s="132">
        <v>321.3</v>
      </c>
      <c r="X540" s="134">
        <v>0</v>
      </c>
      <c r="Y540" s="132">
        <v>1647947.7</v>
      </c>
      <c r="Z540" s="133">
        <v>0</v>
      </c>
      <c r="AA540" s="133">
        <v>0</v>
      </c>
      <c r="AB540" s="64"/>
      <c r="AC540" s="94"/>
    </row>
    <row r="541" spans="1:29" s="63" customFormat="1" ht="93.75" x14ac:dyDescent="0.3">
      <c r="A541" s="150">
        <v>498</v>
      </c>
      <c r="B541" s="62">
        <v>4</v>
      </c>
      <c r="C541" s="111" t="s">
        <v>77</v>
      </c>
      <c r="D541" s="112">
        <v>463577115</v>
      </c>
      <c r="E541" s="111" t="s">
        <v>670</v>
      </c>
      <c r="F541" s="144">
        <v>4604381.5</v>
      </c>
      <c r="G541" s="133">
        <v>0</v>
      </c>
      <c r="H541" s="132">
        <v>3201600</v>
      </c>
      <c r="I541" s="133">
        <v>0</v>
      </c>
      <c r="J541" s="133">
        <v>0</v>
      </c>
      <c r="K541" s="133">
        <v>0</v>
      </c>
      <c r="L541" s="133">
        <v>0</v>
      </c>
      <c r="M541" s="183">
        <v>0</v>
      </c>
      <c r="N541" s="133">
        <v>0</v>
      </c>
      <c r="O541" s="133">
        <v>0</v>
      </c>
      <c r="P541" s="133">
        <v>0</v>
      </c>
      <c r="Q541" s="133">
        <v>0</v>
      </c>
      <c r="R541" s="133">
        <v>0</v>
      </c>
      <c r="S541" s="133">
        <v>0</v>
      </c>
      <c r="T541" s="133">
        <v>0</v>
      </c>
      <c r="U541" s="133">
        <v>0</v>
      </c>
      <c r="V541" s="133">
        <v>0</v>
      </c>
      <c r="W541" s="132">
        <v>273.5</v>
      </c>
      <c r="X541" s="134">
        <v>0</v>
      </c>
      <c r="Y541" s="132">
        <v>1402781.5</v>
      </c>
      <c r="Z541" s="133">
        <v>0</v>
      </c>
      <c r="AA541" s="133">
        <v>0</v>
      </c>
      <c r="AB541" s="64"/>
      <c r="AC541" s="94"/>
    </row>
    <row r="542" spans="1:29" s="63" customFormat="1" ht="93.75" x14ac:dyDescent="0.3">
      <c r="A542" s="150">
        <v>499</v>
      </c>
      <c r="B542" s="62">
        <v>5</v>
      </c>
      <c r="C542" s="111" t="s">
        <v>77</v>
      </c>
      <c r="D542" s="112">
        <v>50430071</v>
      </c>
      <c r="E542" s="111" t="s">
        <v>671</v>
      </c>
      <c r="F542" s="144">
        <v>10201858.58</v>
      </c>
      <c r="G542" s="132">
        <v>1463175</v>
      </c>
      <c r="H542" s="132">
        <v>3996480</v>
      </c>
      <c r="I542" s="133">
        <v>0</v>
      </c>
      <c r="J542" s="133">
        <v>0</v>
      </c>
      <c r="K542" s="133">
        <v>0</v>
      </c>
      <c r="L542" s="133">
        <v>0</v>
      </c>
      <c r="M542" s="183">
        <v>0</v>
      </c>
      <c r="N542" s="133">
        <v>0</v>
      </c>
      <c r="O542" s="133">
        <v>0</v>
      </c>
      <c r="P542" s="133">
        <v>0</v>
      </c>
      <c r="Q542" s="133">
        <v>0</v>
      </c>
      <c r="R542" s="133">
        <v>0</v>
      </c>
      <c r="S542" s="132">
        <v>562.9</v>
      </c>
      <c r="T542" s="132">
        <v>3208530</v>
      </c>
      <c r="U542" s="133">
        <v>0</v>
      </c>
      <c r="V542" s="133">
        <v>0</v>
      </c>
      <c r="W542" s="132">
        <v>299.02</v>
      </c>
      <c r="X542" s="134">
        <v>0</v>
      </c>
      <c r="Y542" s="132">
        <v>1533673.58</v>
      </c>
      <c r="Z542" s="133">
        <v>0</v>
      </c>
      <c r="AA542" s="133">
        <v>0</v>
      </c>
      <c r="AB542" s="64"/>
      <c r="AC542" s="94"/>
    </row>
    <row r="543" spans="1:29" s="63" customFormat="1" ht="37.5" customHeight="1" x14ac:dyDescent="0.25">
      <c r="A543" s="226" t="s">
        <v>78</v>
      </c>
      <c r="B543" s="227"/>
      <c r="C543" s="227"/>
      <c r="D543" s="227"/>
      <c r="E543" s="228"/>
      <c r="F543" s="144">
        <v>18001310.399999999</v>
      </c>
      <c r="G543" s="132">
        <v>2145990</v>
      </c>
      <c r="H543" s="133">
        <v>0</v>
      </c>
      <c r="I543" s="133">
        <v>0</v>
      </c>
      <c r="J543" s="133">
        <v>0</v>
      </c>
      <c r="K543" s="133">
        <v>0</v>
      </c>
      <c r="L543" s="133">
        <v>0</v>
      </c>
      <c r="M543" s="183">
        <v>0</v>
      </c>
      <c r="N543" s="133">
        <v>0</v>
      </c>
      <c r="O543" s="133">
        <v>0</v>
      </c>
      <c r="P543" s="133">
        <v>0</v>
      </c>
      <c r="Q543" s="133">
        <v>0</v>
      </c>
      <c r="R543" s="133">
        <v>0</v>
      </c>
      <c r="S543" s="132">
        <v>2296</v>
      </c>
      <c r="T543" s="132">
        <v>12533780</v>
      </c>
      <c r="U543" s="133">
        <v>0</v>
      </c>
      <c r="V543" s="133">
        <v>0</v>
      </c>
      <c r="W543" s="132">
        <v>647.6</v>
      </c>
      <c r="X543" s="134">
        <v>0</v>
      </c>
      <c r="Y543" s="132">
        <v>3321540.4</v>
      </c>
      <c r="Z543" s="133">
        <v>0</v>
      </c>
      <c r="AA543" s="133">
        <v>0</v>
      </c>
      <c r="AB543" s="64"/>
      <c r="AC543" s="94"/>
    </row>
    <row r="544" spans="1:29" s="63" customFormat="1" ht="75" x14ac:dyDescent="0.3">
      <c r="A544" s="150">
        <v>500</v>
      </c>
      <c r="B544" s="62">
        <v>1</v>
      </c>
      <c r="C544" s="111" t="s">
        <v>79</v>
      </c>
      <c r="D544" s="112">
        <v>99988159</v>
      </c>
      <c r="E544" s="111" t="s">
        <v>672</v>
      </c>
      <c r="F544" s="144">
        <v>3858900</v>
      </c>
      <c r="G544" s="133">
        <v>0</v>
      </c>
      <c r="H544" s="133">
        <v>0</v>
      </c>
      <c r="I544" s="133">
        <v>0</v>
      </c>
      <c r="J544" s="133">
        <v>0</v>
      </c>
      <c r="K544" s="133">
        <v>0</v>
      </c>
      <c r="L544" s="133">
        <v>0</v>
      </c>
      <c r="M544" s="183">
        <v>0</v>
      </c>
      <c r="N544" s="133">
        <v>0</v>
      </c>
      <c r="O544" s="133">
        <v>0</v>
      </c>
      <c r="P544" s="133">
        <v>0</v>
      </c>
      <c r="Q544" s="133">
        <v>0</v>
      </c>
      <c r="R544" s="133">
        <v>0</v>
      </c>
      <c r="S544" s="132">
        <v>677</v>
      </c>
      <c r="T544" s="132">
        <v>3858900</v>
      </c>
      <c r="U544" s="133">
        <v>0</v>
      </c>
      <c r="V544" s="133">
        <v>0</v>
      </c>
      <c r="W544" s="133">
        <v>0</v>
      </c>
      <c r="X544" s="134">
        <v>0</v>
      </c>
      <c r="Y544" s="133">
        <v>0</v>
      </c>
      <c r="Z544" s="133">
        <v>0</v>
      </c>
      <c r="AA544" s="133">
        <v>0</v>
      </c>
      <c r="AB544" s="64"/>
      <c r="AC544" s="94"/>
    </row>
    <row r="545" spans="1:29" s="63" customFormat="1" ht="75" x14ac:dyDescent="0.3">
      <c r="A545" s="150">
        <v>501</v>
      </c>
      <c r="B545" s="62">
        <v>2</v>
      </c>
      <c r="C545" s="111" t="s">
        <v>79</v>
      </c>
      <c r="D545" s="112">
        <v>99987750</v>
      </c>
      <c r="E545" s="111" t="s">
        <v>673</v>
      </c>
      <c r="F545" s="144">
        <v>11332830.4</v>
      </c>
      <c r="G545" s="132">
        <v>2145990</v>
      </c>
      <c r="H545" s="133">
        <v>0</v>
      </c>
      <c r="I545" s="133">
        <v>0</v>
      </c>
      <c r="J545" s="133">
        <v>0</v>
      </c>
      <c r="K545" s="133">
        <v>0</v>
      </c>
      <c r="L545" s="133">
        <v>0</v>
      </c>
      <c r="M545" s="183">
        <v>0</v>
      </c>
      <c r="N545" s="133">
        <v>0</v>
      </c>
      <c r="O545" s="133">
        <v>0</v>
      </c>
      <c r="P545" s="133">
        <v>0</v>
      </c>
      <c r="Q545" s="133">
        <v>0</v>
      </c>
      <c r="R545" s="133">
        <v>0</v>
      </c>
      <c r="S545" s="132">
        <v>1029</v>
      </c>
      <c r="T545" s="132">
        <v>5865300</v>
      </c>
      <c r="U545" s="133">
        <v>0</v>
      </c>
      <c r="V545" s="133">
        <v>0</v>
      </c>
      <c r="W545" s="132">
        <v>647.6</v>
      </c>
      <c r="X545" s="134">
        <v>0</v>
      </c>
      <c r="Y545" s="132">
        <v>3321540.4</v>
      </c>
      <c r="Z545" s="133">
        <v>0</v>
      </c>
      <c r="AA545" s="133">
        <v>0</v>
      </c>
      <c r="AB545" s="64"/>
      <c r="AC545" s="94"/>
    </row>
    <row r="546" spans="1:29" s="63" customFormat="1" ht="75" x14ac:dyDescent="0.3">
      <c r="A546" s="150">
        <v>502</v>
      </c>
      <c r="B546" s="62">
        <v>3</v>
      </c>
      <c r="C546" s="111" t="s">
        <v>79</v>
      </c>
      <c r="D546" s="112">
        <v>99988135</v>
      </c>
      <c r="E546" s="111" t="s">
        <v>674</v>
      </c>
      <c r="F546" s="144">
        <v>2809580</v>
      </c>
      <c r="G546" s="133">
        <v>0</v>
      </c>
      <c r="H546" s="133">
        <v>0</v>
      </c>
      <c r="I546" s="133">
        <v>0</v>
      </c>
      <c r="J546" s="133">
        <v>0</v>
      </c>
      <c r="K546" s="133">
        <v>0</v>
      </c>
      <c r="L546" s="133">
        <v>0</v>
      </c>
      <c r="M546" s="183">
        <v>0</v>
      </c>
      <c r="N546" s="133">
        <v>0</v>
      </c>
      <c r="O546" s="133">
        <v>0</v>
      </c>
      <c r="P546" s="133">
        <v>0</v>
      </c>
      <c r="Q546" s="133">
        <v>0</v>
      </c>
      <c r="R546" s="133">
        <v>0</v>
      </c>
      <c r="S546" s="132">
        <v>590</v>
      </c>
      <c r="T546" s="132">
        <v>2809580</v>
      </c>
      <c r="U546" s="133">
        <v>0</v>
      </c>
      <c r="V546" s="133">
        <v>0</v>
      </c>
      <c r="W546" s="133">
        <v>0</v>
      </c>
      <c r="X546" s="134">
        <v>0</v>
      </c>
      <c r="Y546" s="133">
        <v>0</v>
      </c>
      <c r="Z546" s="133">
        <v>0</v>
      </c>
      <c r="AA546" s="133">
        <v>0</v>
      </c>
      <c r="AB546" s="64"/>
      <c r="AC546" s="94"/>
    </row>
    <row r="547" spans="1:29" s="63" customFormat="1" ht="37.5" customHeight="1" x14ac:dyDescent="0.25">
      <c r="A547" s="226" t="s">
        <v>80</v>
      </c>
      <c r="B547" s="227"/>
      <c r="C547" s="227"/>
      <c r="D547" s="227"/>
      <c r="E547" s="228"/>
      <c r="F547" s="144">
        <v>29418275</v>
      </c>
      <c r="G547" s="132">
        <v>3284015</v>
      </c>
      <c r="H547" s="133">
        <v>0</v>
      </c>
      <c r="I547" s="133">
        <v>0</v>
      </c>
      <c r="J547" s="133">
        <v>0</v>
      </c>
      <c r="K547" s="133">
        <v>0</v>
      </c>
      <c r="L547" s="133">
        <v>0</v>
      </c>
      <c r="M547" s="183">
        <v>0</v>
      </c>
      <c r="N547" s="133">
        <v>0</v>
      </c>
      <c r="O547" s="133">
        <v>0</v>
      </c>
      <c r="P547" s="133">
        <v>0</v>
      </c>
      <c r="Q547" s="133">
        <v>0</v>
      </c>
      <c r="R547" s="133">
        <v>0</v>
      </c>
      <c r="S547" s="132">
        <v>4062.7000000000003</v>
      </c>
      <c r="T547" s="132">
        <v>19500930</v>
      </c>
      <c r="U547" s="133">
        <v>0</v>
      </c>
      <c r="V547" s="133">
        <v>0</v>
      </c>
      <c r="W547" s="132">
        <v>1258</v>
      </c>
      <c r="X547" s="134">
        <v>0</v>
      </c>
      <c r="Y547" s="132">
        <v>6633330</v>
      </c>
      <c r="Z547" s="133">
        <v>0</v>
      </c>
      <c r="AA547" s="133">
        <v>0</v>
      </c>
      <c r="AB547" s="64"/>
      <c r="AC547" s="94"/>
    </row>
    <row r="548" spans="1:29" s="63" customFormat="1" ht="77.25" customHeight="1" x14ac:dyDescent="0.3">
      <c r="A548" s="150">
        <v>503</v>
      </c>
      <c r="B548" s="62">
        <v>1</v>
      </c>
      <c r="C548" s="111" t="s">
        <v>81</v>
      </c>
      <c r="D548" s="112">
        <v>99994793</v>
      </c>
      <c r="E548" s="111" t="s">
        <v>675</v>
      </c>
      <c r="F548" s="144">
        <v>3528055</v>
      </c>
      <c r="G548" s="132">
        <v>422695</v>
      </c>
      <c r="H548" s="133">
        <v>0</v>
      </c>
      <c r="I548" s="133">
        <v>0</v>
      </c>
      <c r="J548" s="133">
        <v>0</v>
      </c>
      <c r="K548" s="133">
        <v>0</v>
      </c>
      <c r="L548" s="133">
        <v>0</v>
      </c>
      <c r="M548" s="183">
        <v>0</v>
      </c>
      <c r="N548" s="133">
        <v>0</v>
      </c>
      <c r="O548" s="133">
        <v>0</v>
      </c>
      <c r="P548" s="133">
        <v>0</v>
      </c>
      <c r="Q548" s="133">
        <v>0</v>
      </c>
      <c r="R548" s="133">
        <v>0</v>
      </c>
      <c r="S548" s="132">
        <v>544.79999999999995</v>
      </c>
      <c r="T548" s="132">
        <v>3105360</v>
      </c>
      <c r="U548" s="133">
        <v>0</v>
      </c>
      <c r="V548" s="133">
        <v>0</v>
      </c>
      <c r="W548" s="133">
        <v>0</v>
      </c>
      <c r="X548" s="134">
        <v>0</v>
      </c>
      <c r="Y548" s="133">
        <v>0</v>
      </c>
      <c r="Z548" s="133">
        <v>0</v>
      </c>
      <c r="AA548" s="133">
        <v>0</v>
      </c>
      <c r="AB548" s="64"/>
      <c r="AC548" s="94"/>
    </row>
    <row r="549" spans="1:29" s="63" customFormat="1" ht="73.5" customHeight="1" x14ac:dyDescent="0.3">
      <c r="A549" s="150">
        <v>504</v>
      </c>
      <c r="B549" s="62">
        <v>2</v>
      </c>
      <c r="C549" s="111" t="s">
        <v>81</v>
      </c>
      <c r="D549" s="112">
        <v>99994808</v>
      </c>
      <c r="E549" s="111" t="s">
        <v>676</v>
      </c>
      <c r="F549" s="144">
        <v>5682270</v>
      </c>
      <c r="G549" s="132">
        <v>2861320</v>
      </c>
      <c r="H549" s="133">
        <v>0</v>
      </c>
      <c r="I549" s="133">
        <v>0</v>
      </c>
      <c r="J549" s="133">
        <v>0</v>
      </c>
      <c r="K549" s="133">
        <v>0</v>
      </c>
      <c r="L549" s="133">
        <v>0</v>
      </c>
      <c r="M549" s="183">
        <v>0</v>
      </c>
      <c r="N549" s="133">
        <v>0</v>
      </c>
      <c r="O549" s="133">
        <v>0</v>
      </c>
      <c r="P549" s="133">
        <v>0</v>
      </c>
      <c r="Q549" s="133">
        <v>0</v>
      </c>
      <c r="R549" s="133">
        <v>0</v>
      </c>
      <c r="S549" s="133">
        <v>0</v>
      </c>
      <c r="T549" s="133">
        <v>0</v>
      </c>
      <c r="U549" s="133">
        <v>0</v>
      </c>
      <c r="V549" s="133">
        <v>0</v>
      </c>
      <c r="W549" s="132">
        <v>550</v>
      </c>
      <c r="X549" s="134">
        <v>0</v>
      </c>
      <c r="Y549" s="132">
        <v>2820950</v>
      </c>
      <c r="Z549" s="133">
        <v>0</v>
      </c>
      <c r="AA549" s="133">
        <v>0</v>
      </c>
      <c r="AB549" s="64"/>
      <c r="AC549" s="94"/>
    </row>
    <row r="550" spans="1:29" s="63" customFormat="1" ht="93.75" x14ac:dyDescent="0.3">
      <c r="A550" s="150">
        <v>505</v>
      </c>
      <c r="B550" s="62">
        <v>3</v>
      </c>
      <c r="C550" s="111" t="s">
        <v>81</v>
      </c>
      <c r="D550" s="112">
        <v>99994651</v>
      </c>
      <c r="E550" s="111" t="s">
        <v>677</v>
      </c>
      <c r="F550" s="144">
        <v>4817600</v>
      </c>
      <c r="G550" s="133">
        <v>0</v>
      </c>
      <c r="H550" s="133">
        <v>0</v>
      </c>
      <c r="I550" s="133">
        <v>0</v>
      </c>
      <c r="J550" s="133">
        <v>0</v>
      </c>
      <c r="K550" s="133">
        <v>0</v>
      </c>
      <c r="L550" s="133">
        <v>0</v>
      </c>
      <c r="M550" s="183">
        <v>0</v>
      </c>
      <c r="N550" s="133">
        <v>0</v>
      </c>
      <c r="O550" s="133">
        <v>0</v>
      </c>
      <c r="P550" s="133">
        <v>0</v>
      </c>
      <c r="Q550" s="133">
        <v>0</v>
      </c>
      <c r="R550" s="133">
        <v>0</v>
      </c>
      <c r="S550" s="132">
        <v>525</v>
      </c>
      <c r="T550" s="132">
        <v>2133600</v>
      </c>
      <c r="U550" s="133">
        <v>0</v>
      </c>
      <c r="V550" s="133">
        <v>0</v>
      </c>
      <c r="W550" s="132">
        <v>488</v>
      </c>
      <c r="X550" s="134">
        <v>0</v>
      </c>
      <c r="Y550" s="132">
        <v>2684000</v>
      </c>
      <c r="Z550" s="133">
        <v>0</v>
      </c>
      <c r="AA550" s="133">
        <v>0</v>
      </c>
      <c r="AB550" s="64"/>
      <c r="AC550" s="94"/>
    </row>
    <row r="551" spans="1:29" s="63" customFormat="1" ht="93.75" x14ac:dyDescent="0.3">
      <c r="A551" s="150">
        <v>506</v>
      </c>
      <c r="B551" s="62">
        <v>4</v>
      </c>
      <c r="C551" s="111" t="s">
        <v>81</v>
      </c>
      <c r="D551" s="112">
        <v>99994805</v>
      </c>
      <c r="E551" s="111" t="s">
        <v>678</v>
      </c>
      <c r="F551" s="144">
        <v>2235200</v>
      </c>
      <c r="G551" s="133">
        <v>0</v>
      </c>
      <c r="H551" s="133">
        <v>0</v>
      </c>
      <c r="I551" s="133">
        <v>0</v>
      </c>
      <c r="J551" s="133">
        <v>0</v>
      </c>
      <c r="K551" s="133">
        <v>0</v>
      </c>
      <c r="L551" s="133">
        <v>0</v>
      </c>
      <c r="M551" s="183">
        <v>0</v>
      </c>
      <c r="N551" s="133">
        <v>0</v>
      </c>
      <c r="O551" s="133">
        <v>0</v>
      </c>
      <c r="P551" s="133">
        <v>0</v>
      </c>
      <c r="Q551" s="133">
        <v>0</v>
      </c>
      <c r="R551" s="133">
        <v>0</v>
      </c>
      <c r="S551" s="132">
        <v>550</v>
      </c>
      <c r="T551" s="132">
        <v>2235200</v>
      </c>
      <c r="U551" s="133">
        <v>0</v>
      </c>
      <c r="V551" s="133">
        <v>0</v>
      </c>
      <c r="W551" s="133">
        <v>0</v>
      </c>
      <c r="X551" s="134">
        <v>0</v>
      </c>
      <c r="Y551" s="133">
        <v>0</v>
      </c>
      <c r="Z551" s="133">
        <v>0</v>
      </c>
      <c r="AA551" s="133">
        <v>0</v>
      </c>
      <c r="AB551" s="64"/>
      <c r="AC551" s="94"/>
    </row>
    <row r="552" spans="1:29" s="63" customFormat="1" ht="93.75" x14ac:dyDescent="0.3">
      <c r="A552" s="150">
        <v>507</v>
      </c>
      <c r="B552" s="62">
        <v>5</v>
      </c>
      <c r="C552" s="111" t="s">
        <v>81</v>
      </c>
      <c r="D552" s="112">
        <v>99994693</v>
      </c>
      <c r="E552" s="111" t="s">
        <v>679</v>
      </c>
      <c r="F552" s="144">
        <v>2560320</v>
      </c>
      <c r="G552" s="133">
        <v>0</v>
      </c>
      <c r="H552" s="133">
        <v>0</v>
      </c>
      <c r="I552" s="133">
        <v>0</v>
      </c>
      <c r="J552" s="133">
        <v>0</v>
      </c>
      <c r="K552" s="133">
        <v>0</v>
      </c>
      <c r="L552" s="133">
        <v>0</v>
      </c>
      <c r="M552" s="183">
        <v>0</v>
      </c>
      <c r="N552" s="133">
        <v>0</v>
      </c>
      <c r="O552" s="133">
        <v>0</v>
      </c>
      <c r="P552" s="133">
        <v>0</v>
      </c>
      <c r="Q552" s="133">
        <v>0</v>
      </c>
      <c r="R552" s="133">
        <v>0</v>
      </c>
      <c r="S552" s="132">
        <v>630</v>
      </c>
      <c r="T552" s="132">
        <v>2560320</v>
      </c>
      <c r="U552" s="133">
        <v>0</v>
      </c>
      <c r="V552" s="133">
        <v>0</v>
      </c>
      <c r="W552" s="133">
        <v>0</v>
      </c>
      <c r="X552" s="134">
        <v>0</v>
      </c>
      <c r="Y552" s="133">
        <v>0</v>
      </c>
      <c r="Z552" s="133">
        <v>0</v>
      </c>
      <c r="AA552" s="133">
        <v>0</v>
      </c>
      <c r="AB552" s="64"/>
      <c r="AC552" s="94"/>
    </row>
    <row r="553" spans="1:29" s="63" customFormat="1" ht="93.75" x14ac:dyDescent="0.3">
      <c r="A553" s="150">
        <v>508</v>
      </c>
      <c r="B553" s="62">
        <v>6</v>
      </c>
      <c r="C553" s="111" t="s">
        <v>81</v>
      </c>
      <c r="D553" s="112">
        <v>99993717</v>
      </c>
      <c r="E553" s="111" t="s">
        <v>680</v>
      </c>
      <c r="F553" s="144">
        <v>2153920</v>
      </c>
      <c r="G553" s="133">
        <v>0</v>
      </c>
      <c r="H553" s="133">
        <v>0</v>
      </c>
      <c r="I553" s="133">
        <v>0</v>
      </c>
      <c r="J553" s="133">
        <v>0</v>
      </c>
      <c r="K553" s="133">
        <v>0</v>
      </c>
      <c r="L553" s="133">
        <v>0</v>
      </c>
      <c r="M553" s="183">
        <v>0</v>
      </c>
      <c r="N553" s="133">
        <v>0</v>
      </c>
      <c r="O553" s="133">
        <v>0</v>
      </c>
      <c r="P553" s="133">
        <v>0</v>
      </c>
      <c r="Q553" s="133">
        <v>0</v>
      </c>
      <c r="R553" s="133">
        <v>0</v>
      </c>
      <c r="S553" s="132">
        <v>530</v>
      </c>
      <c r="T553" s="132">
        <v>2153920</v>
      </c>
      <c r="U553" s="133">
        <v>0</v>
      </c>
      <c r="V553" s="133">
        <v>0</v>
      </c>
      <c r="W553" s="133">
        <v>0</v>
      </c>
      <c r="X553" s="134">
        <v>0</v>
      </c>
      <c r="Y553" s="133">
        <v>0</v>
      </c>
      <c r="Z553" s="133">
        <v>0</v>
      </c>
      <c r="AA553" s="133">
        <v>0</v>
      </c>
      <c r="AB553" s="64"/>
      <c r="AC553" s="94"/>
    </row>
    <row r="554" spans="1:29" s="63" customFormat="1" ht="93.75" x14ac:dyDescent="0.3">
      <c r="A554" s="150">
        <v>509</v>
      </c>
      <c r="B554" s="62">
        <v>7</v>
      </c>
      <c r="C554" s="111" t="s">
        <v>81</v>
      </c>
      <c r="D554" s="112">
        <v>99994832</v>
      </c>
      <c r="E554" s="111" t="s">
        <v>681</v>
      </c>
      <c r="F554" s="144">
        <v>3459330</v>
      </c>
      <c r="G554" s="133">
        <v>0</v>
      </c>
      <c r="H554" s="133">
        <v>0</v>
      </c>
      <c r="I554" s="133">
        <v>0</v>
      </c>
      <c r="J554" s="133">
        <v>0</v>
      </c>
      <c r="K554" s="133">
        <v>0</v>
      </c>
      <c r="L554" s="133">
        <v>0</v>
      </c>
      <c r="M554" s="183">
        <v>0</v>
      </c>
      <c r="N554" s="133">
        <v>0</v>
      </c>
      <c r="O554" s="133">
        <v>0</v>
      </c>
      <c r="P554" s="133">
        <v>0</v>
      </c>
      <c r="Q554" s="133">
        <v>0</v>
      </c>
      <c r="R554" s="133">
        <v>0</v>
      </c>
      <c r="S554" s="132">
        <v>606.9</v>
      </c>
      <c r="T554" s="132">
        <v>3459330</v>
      </c>
      <c r="U554" s="133">
        <v>0</v>
      </c>
      <c r="V554" s="133">
        <v>0</v>
      </c>
      <c r="W554" s="133">
        <v>0</v>
      </c>
      <c r="X554" s="134">
        <v>0</v>
      </c>
      <c r="Y554" s="133">
        <v>0</v>
      </c>
      <c r="Z554" s="133">
        <v>0</v>
      </c>
      <c r="AA554" s="133">
        <v>0</v>
      </c>
      <c r="AB554" s="64"/>
      <c r="AC554" s="94"/>
    </row>
    <row r="555" spans="1:29" s="63" customFormat="1" ht="93.75" x14ac:dyDescent="0.3">
      <c r="A555" s="150">
        <v>510</v>
      </c>
      <c r="B555" s="62">
        <v>8</v>
      </c>
      <c r="C555" s="111" t="s">
        <v>81</v>
      </c>
      <c r="D555" s="112">
        <v>99994727</v>
      </c>
      <c r="E555" s="111" t="s">
        <v>682</v>
      </c>
      <c r="F555" s="144">
        <v>4981580</v>
      </c>
      <c r="G555" s="133">
        <v>0</v>
      </c>
      <c r="H555" s="133">
        <v>0</v>
      </c>
      <c r="I555" s="133">
        <v>0</v>
      </c>
      <c r="J555" s="133">
        <v>0</v>
      </c>
      <c r="K555" s="133">
        <v>0</v>
      </c>
      <c r="L555" s="133">
        <v>0</v>
      </c>
      <c r="M555" s="183">
        <v>0</v>
      </c>
      <c r="N555" s="133">
        <v>0</v>
      </c>
      <c r="O555" s="133">
        <v>0</v>
      </c>
      <c r="P555" s="133">
        <v>0</v>
      </c>
      <c r="Q555" s="133">
        <v>0</v>
      </c>
      <c r="R555" s="133">
        <v>0</v>
      </c>
      <c r="S555" s="132">
        <v>676</v>
      </c>
      <c r="T555" s="132">
        <v>3853200</v>
      </c>
      <c r="U555" s="133">
        <v>0</v>
      </c>
      <c r="V555" s="133">
        <v>0</v>
      </c>
      <c r="W555" s="132">
        <v>220</v>
      </c>
      <c r="X555" s="134">
        <v>0</v>
      </c>
      <c r="Y555" s="132">
        <v>1128380</v>
      </c>
      <c r="Z555" s="133">
        <v>0</v>
      </c>
      <c r="AA555" s="133">
        <v>0</v>
      </c>
      <c r="AB555" s="64"/>
      <c r="AC555" s="94"/>
    </row>
    <row r="556" spans="1:29" s="63" customFormat="1" ht="49.5" customHeight="1" x14ac:dyDescent="0.25">
      <c r="A556" s="226" t="s">
        <v>82</v>
      </c>
      <c r="B556" s="227"/>
      <c r="C556" s="227"/>
      <c r="D556" s="227"/>
      <c r="E556" s="228"/>
      <c r="F556" s="144">
        <v>12294886.199999999</v>
      </c>
      <c r="G556" s="133">
        <v>0</v>
      </c>
      <c r="H556" s="133">
        <v>0</v>
      </c>
      <c r="I556" s="133">
        <v>0</v>
      </c>
      <c r="J556" s="133">
        <v>0</v>
      </c>
      <c r="K556" s="133">
        <v>0</v>
      </c>
      <c r="L556" s="133">
        <v>0</v>
      </c>
      <c r="M556" s="183">
        <v>0</v>
      </c>
      <c r="N556" s="133">
        <v>0</v>
      </c>
      <c r="O556" s="133">
        <v>0</v>
      </c>
      <c r="P556" s="133">
        <v>0</v>
      </c>
      <c r="Q556" s="133">
        <v>0</v>
      </c>
      <c r="R556" s="133">
        <v>0</v>
      </c>
      <c r="S556" s="132">
        <v>1180</v>
      </c>
      <c r="T556" s="132">
        <v>6726000</v>
      </c>
      <c r="U556" s="133">
        <v>0</v>
      </c>
      <c r="V556" s="133">
        <v>0</v>
      </c>
      <c r="W556" s="132">
        <v>727.8</v>
      </c>
      <c r="X556" s="135">
        <v>1080</v>
      </c>
      <c r="Y556" s="132">
        <v>5568886.1999999993</v>
      </c>
      <c r="Z556" s="133">
        <v>0</v>
      </c>
      <c r="AA556" s="133">
        <v>0</v>
      </c>
      <c r="AB556" s="64"/>
      <c r="AC556" s="94"/>
    </row>
    <row r="557" spans="1:29" s="63" customFormat="1" ht="80.25" customHeight="1" x14ac:dyDescent="0.3">
      <c r="A557" s="150">
        <v>511</v>
      </c>
      <c r="B557" s="62">
        <v>1</v>
      </c>
      <c r="C557" s="111" t="s">
        <v>83</v>
      </c>
      <c r="D557" s="112">
        <v>99987584</v>
      </c>
      <c r="E557" s="111" t="s">
        <v>683</v>
      </c>
      <c r="F557" s="144">
        <v>6630045.7999999998</v>
      </c>
      <c r="G557" s="133">
        <v>0</v>
      </c>
      <c r="H557" s="133">
        <v>0</v>
      </c>
      <c r="I557" s="133">
        <v>0</v>
      </c>
      <c r="J557" s="133">
        <v>0</v>
      </c>
      <c r="K557" s="133">
        <v>0</v>
      </c>
      <c r="L557" s="133">
        <v>0</v>
      </c>
      <c r="M557" s="183">
        <v>0</v>
      </c>
      <c r="N557" s="133">
        <v>0</v>
      </c>
      <c r="O557" s="133">
        <v>0</v>
      </c>
      <c r="P557" s="133">
        <v>0</v>
      </c>
      <c r="Q557" s="133">
        <v>0</v>
      </c>
      <c r="R557" s="133">
        <v>0</v>
      </c>
      <c r="S557" s="132">
        <v>660</v>
      </c>
      <c r="T557" s="132">
        <v>3762000</v>
      </c>
      <c r="U557" s="133">
        <v>0</v>
      </c>
      <c r="V557" s="133">
        <v>0</v>
      </c>
      <c r="W557" s="132">
        <v>380.2</v>
      </c>
      <c r="X557" s="135">
        <v>540</v>
      </c>
      <c r="Y557" s="132">
        <v>2868045.8</v>
      </c>
      <c r="Z557" s="133">
        <v>0</v>
      </c>
      <c r="AA557" s="133">
        <v>0</v>
      </c>
      <c r="AB557" s="64"/>
      <c r="AC557" s="94"/>
    </row>
    <row r="558" spans="1:29" s="63" customFormat="1" ht="82.5" customHeight="1" x14ac:dyDescent="0.3">
      <c r="A558" s="150">
        <v>512</v>
      </c>
      <c r="B558" s="62">
        <v>2</v>
      </c>
      <c r="C558" s="111" t="s">
        <v>83</v>
      </c>
      <c r="D558" s="112">
        <v>99987630</v>
      </c>
      <c r="E558" s="111" t="s">
        <v>684</v>
      </c>
      <c r="F558" s="144">
        <v>5664840.4000000004</v>
      </c>
      <c r="G558" s="133">
        <v>0</v>
      </c>
      <c r="H558" s="133">
        <v>0</v>
      </c>
      <c r="I558" s="133">
        <v>0</v>
      </c>
      <c r="J558" s="133">
        <v>0</v>
      </c>
      <c r="K558" s="133">
        <v>0</v>
      </c>
      <c r="L558" s="133">
        <v>0</v>
      </c>
      <c r="M558" s="183">
        <v>0</v>
      </c>
      <c r="N558" s="133">
        <v>0</v>
      </c>
      <c r="O558" s="133">
        <v>0</v>
      </c>
      <c r="P558" s="133">
        <v>0</v>
      </c>
      <c r="Q558" s="133">
        <v>0</v>
      </c>
      <c r="R558" s="133">
        <v>0</v>
      </c>
      <c r="S558" s="132">
        <v>520</v>
      </c>
      <c r="T558" s="132">
        <v>2964000</v>
      </c>
      <c r="U558" s="133">
        <v>0</v>
      </c>
      <c r="V558" s="133">
        <v>0</v>
      </c>
      <c r="W558" s="132">
        <v>347.6</v>
      </c>
      <c r="X558" s="135">
        <v>540</v>
      </c>
      <c r="Y558" s="132">
        <v>2700840.4</v>
      </c>
      <c r="Z558" s="133">
        <v>0</v>
      </c>
      <c r="AA558" s="133">
        <v>0</v>
      </c>
      <c r="AB558" s="64"/>
      <c r="AC558" s="94"/>
    </row>
    <row r="559" spans="1:29" s="63" customFormat="1" ht="37.5" customHeight="1" x14ac:dyDescent="0.25">
      <c r="A559" s="226" t="s">
        <v>84</v>
      </c>
      <c r="B559" s="227"/>
      <c r="C559" s="227"/>
      <c r="D559" s="227"/>
      <c r="E559" s="228"/>
      <c r="F559" s="144">
        <v>7821991.5999999996</v>
      </c>
      <c r="G559" s="133">
        <v>0</v>
      </c>
      <c r="H559" s="133">
        <v>0</v>
      </c>
      <c r="I559" s="133">
        <v>0</v>
      </c>
      <c r="J559" s="133">
        <v>0</v>
      </c>
      <c r="K559" s="133">
        <v>0</v>
      </c>
      <c r="L559" s="132">
        <v>800575</v>
      </c>
      <c r="M559" s="183">
        <v>0</v>
      </c>
      <c r="N559" s="133">
        <v>0</v>
      </c>
      <c r="O559" s="133">
        <v>0</v>
      </c>
      <c r="P559" s="133">
        <v>0</v>
      </c>
      <c r="Q559" s="133">
        <v>0</v>
      </c>
      <c r="R559" s="133">
        <v>0</v>
      </c>
      <c r="S559" s="132">
        <v>1065</v>
      </c>
      <c r="T559" s="132">
        <v>6070500</v>
      </c>
      <c r="U559" s="133">
        <v>0</v>
      </c>
      <c r="V559" s="133">
        <v>0</v>
      </c>
      <c r="W559" s="132">
        <v>185.4</v>
      </c>
      <c r="X559" s="134">
        <v>0</v>
      </c>
      <c r="Y559" s="132">
        <v>950916.6</v>
      </c>
      <c r="Z559" s="133">
        <v>0</v>
      </c>
      <c r="AA559" s="133">
        <v>0</v>
      </c>
      <c r="AB559" s="64"/>
      <c r="AC559" s="94"/>
    </row>
    <row r="560" spans="1:29" s="63" customFormat="1" ht="75" x14ac:dyDescent="0.3">
      <c r="A560" s="150">
        <v>513</v>
      </c>
      <c r="B560" s="62">
        <v>1</v>
      </c>
      <c r="C560" s="111" t="s">
        <v>85</v>
      </c>
      <c r="D560" s="112">
        <v>99994094</v>
      </c>
      <c r="E560" s="111" t="s">
        <v>685</v>
      </c>
      <c r="F560" s="144">
        <v>4601491.5999999996</v>
      </c>
      <c r="G560" s="133">
        <v>0</v>
      </c>
      <c r="H560" s="133">
        <v>0</v>
      </c>
      <c r="I560" s="133">
        <v>0</v>
      </c>
      <c r="J560" s="133">
        <v>0</v>
      </c>
      <c r="K560" s="133">
        <v>0</v>
      </c>
      <c r="L560" s="132">
        <v>800575</v>
      </c>
      <c r="M560" s="183">
        <v>0</v>
      </c>
      <c r="N560" s="133">
        <v>0</v>
      </c>
      <c r="O560" s="133">
        <v>0</v>
      </c>
      <c r="P560" s="133">
        <v>0</v>
      </c>
      <c r="Q560" s="133">
        <v>0</v>
      </c>
      <c r="R560" s="133">
        <v>0</v>
      </c>
      <c r="S560" s="132">
        <v>500</v>
      </c>
      <c r="T560" s="132">
        <v>2850000</v>
      </c>
      <c r="U560" s="133">
        <v>0</v>
      </c>
      <c r="V560" s="133">
        <v>0</v>
      </c>
      <c r="W560" s="132">
        <v>185.4</v>
      </c>
      <c r="X560" s="134">
        <v>0</v>
      </c>
      <c r="Y560" s="132">
        <v>950916.6</v>
      </c>
      <c r="Z560" s="133">
        <v>0</v>
      </c>
      <c r="AA560" s="133">
        <v>0</v>
      </c>
      <c r="AB560" s="64"/>
      <c r="AC560" s="94"/>
    </row>
    <row r="561" spans="1:29" s="63" customFormat="1" ht="75" x14ac:dyDescent="0.3">
      <c r="A561" s="150">
        <v>514</v>
      </c>
      <c r="B561" s="62">
        <v>2</v>
      </c>
      <c r="C561" s="111" t="s">
        <v>85</v>
      </c>
      <c r="D561" s="112">
        <v>99994194</v>
      </c>
      <c r="E561" s="111" t="s">
        <v>686</v>
      </c>
      <c r="F561" s="144">
        <v>3220500</v>
      </c>
      <c r="G561" s="133">
        <v>0</v>
      </c>
      <c r="H561" s="133">
        <v>0</v>
      </c>
      <c r="I561" s="133">
        <v>0</v>
      </c>
      <c r="J561" s="133">
        <v>0</v>
      </c>
      <c r="K561" s="133">
        <v>0</v>
      </c>
      <c r="L561" s="133">
        <v>0</v>
      </c>
      <c r="M561" s="183">
        <v>0</v>
      </c>
      <c r="N561" s="133">
        <v>0</v>
      </c>
      <c r="O561" s="133">
        <v>0</v>
      </c>
      <c r="P561" s="133">
        <v>0</v>
      </c>
      <c r="Q561" s="133">
        <v>0</v>
      </c>
      <c r="R561" s="133">
        <v>0</v>
      </c>
      <c r="S561" s="132">
        <v>565</v>
      </c>
      <c r="T561" s="132">
        <v>3220500</v>
      </c>
      <c r="U561" s="133">
        <v>0</v>
      </c>
      <c r="V561" s="133">
        <v>0</v>
      </c>
      <c r="W561" s="133">
        <v>0</v>
      </c>
      <c r="X561" s="134">
        <v>0</v>
      </c>
      <c r="Y561" s="133">
        <v>0</v>
      </c>
      <c r="Z561" s="133">
        <v>0</v>
      </c>
      <c r="AA561" s="133">
        <v>0</v>
      </c>
      <c r="AB561" s="64"/>
      <c r="AC561" s="94"/>
    </row>
    <row r="562" spans="1:29" s="63" customFormat="1" ht="37.5" customHeight="1" x14ac:dyDescent="0.25">
      <c r="A562" s="226" t="s">
        <v>86</v>
      </c>
      <c r="B562" s="227"/>
      <c r="C562" s="227"/>
      <c r="D562" s="227"/>
      <c r="E562" s="228"/>
      <c r="F562" s="144">
        <v>20668547.600000001</v>
      </c>
      <c r="G562" s="132">
        <v>1950900</v>
      </c>
      <c r="H562" s="133">
        <v>0</v>
      </c>
      <c r="I562" s="133">
        <v>0</v>
      </c>
      <c r="J562" s="133">
        <v>0</v>
      </c>
      <c r="K562" s="133">
        <v>0</v>
      </c>
      <c r="L562" s="133">
        <v>0</v>
      </c>
      <c r="M562" s="183">
        <v>0</v>
      </c>
      <c r="N562" s="133">
        <v>0</v>
      </c>
      <c r="O562" s="133">
        <v>0</v>
      </c>
      <c r="P562" s="133">
        <v>0</v>
      </c>
      <c r="Q562" s="133">
        <v>0</v>
      </c>
      <c r="R562" s="133">
        <v>0</v>
      </c>
      <c r="S562" s="132">
        <v>2080</v>
      </c>
      <c r="T562" s="132">
        <v>11856000</v>
      </c>
      <c r="U562" s="133">
        <v>0</v>
      </c>
      <c r="V562" s="133">
        <v>0</v>
      </c>
      <c r="W562" s="132">
        <v>1123.9000000000001</v>
      </c>
      <c r="X562" s="135">
        <v>460</v>
      </c>
      <c r="Y562" s="132">
        <v>6861647.5999999996</v>
      </c>
      <c r="Z562" s="133">
        <v>0</v>
      </c>
      <c r="AA562" s="133">
        <v>0</v>
      </c>
      <c r="AB562" s="64"/>
      <c r="AC562" s="94"/>
    </row>
    <row r="563" spans="1:29" s="63" customFormat="1" ht="75" x14ac:dyDescent="0.3">
      <c r="A563" s="150">
        <v>515</v>
      </c>
      <c r="B563" s="62">
        <v>1</v>
      </c>
      <c r="C563" s="111" t="s">
        <v>87</v>
      </c>
      <c r="D563" s="112">
        <v>99992213</v>
      </c>
      <c r="E563" s="111" t="s">
        <v>687</v>
      </c>
      <c r="F563" s="144">
        <v>4218000</v>
      </c>
      <c r="G563" s="133">
        <v>0</v>
      </c>
      <c r="H563" s="133">
        <v>0</v>
      </c>
      <c r="I563" s="133">
        <v>0</v>
      </c>
      <c r="J563" s="133">
        <v>0</v>
      </c>
      <c r="K563" s="133">
        <v>0</v>
      </c>
      <c r="L563" s="133">
        <v>0</v>
      </c>
      <c r="M563" s="183">
        <v>0</v>
      </c>
      <c r="N563" s="133">
        <v>0</v>
      </c>
      <c r="O563" s="133">
        <v>0</v>
      </c>
      <c r="P563" s="133">
        <v>0</v>
      </c>
      <c r="Q563" s="133">
        <v>0</v>
      </c>
      <c r="R563" s="133">
        <v>0</v>
      </c>
      <c r="S563" s="132">
        <v>740</v>
      </c>
      <c r="T563" s="132">
        <v>4218000</v>
      </c>
      <c r="U563" s="133">
        <v>0</v>
      </c>
      <c r="V563" s="133">
        <v>0</v>
      </c>
      <c r="W563" s="133">
        <v>0</v>
      </c>
      <c r="X563" s="134">
        <v>0</v>
      </c>
      <c r="Y563" s="133">
        <v>0</v>
      </c>
      <c r="Z563" s="133">
        <v>0</v>
      </c>
      <c r="AA563" s="133">
        <v>0</v>
      </c>
      <c r="AB563" s="64"/>
      <c r="AC563" s="94"/>
    </row>
    <row r="564" spans="1:29" s="63" customFormat="1" ht="75" x14ac:dyDescent="0.3">
      <c r="A564" s="150">
        <v>516</v>
      </c>
      <c r="B564" s="62">
        <v>2</v>
      </c>
      <c r="C564" s="111" t="s">
        <v>87</v>
      </c>
      <c r="D564" s="112">
        <v>99993304</v>
      </c>
      <c r="E564" s="111" t="s">
        <v>688</v>
      </c>
      <c r="F564" s="144">
        <v>1482000</v>
      </c>
      <c r="G564" s="133">
        <v>0</v>
      </c>
      <c r="H564" s="133">
        <v>0</v>
      </c>
      <c r="I564" s="133">
        <v>0</v>
      </c>
      <c r="J564" s="133">
        <v>0</v>
      </c>
      <c r="K564" s="133">
        <v>0</v>
      </c>
      <c r="L564" s="133">
        <v>0</v>
      </c>
      <c r="M564" s="183">
        <v>0</v>
      </c>
      <c r="N564" s="133">
        <v>0</v>
      </c>
      <c r="O564" s="133">
        <v>0</v>
      </c>
      <c r="P564" s="133">
        <v>0</v>
      </c>
      <c r="Q564" s="133">
        <v>0</v>
      </c>
      <c r="R564" s="133">
        <v>0</v>
      </c>
      <c r="S564" s="132">
        <v>260</v>
      </c>
      <c r="T564" s="132">
        <v>1482000</v>
      </c>
      <c r="U564" s="133">
        <v>0</v>
      </c>
      <c r="V564" s="133">
        <v>0</v>
      </c>
      <c r="W564" s="133">
        <v>0</v>
      </c>
      <c r="X564" s="134">
        <v>0</v>
      </c>
      <c r="Y564" s="133">
        <v>0</v>
      </c>
      <c r="Z564" s="133">
        <v>0</v>
      </c>
      <c r="AA564" s="133">
        <v>0</v>
      </c>
      <c r="AB564" s="64"/>
      <c r="AC564" s="94"/>
    </row>
    <row r="565" spans="1:29" s="63" customFormat="1" ht="93.75" x14ac:dyDescent="0.3">
      <c r="A565" s="150">
        <v>517</v>
      </c>
      <c r="B565" s="62">
        <v>3</v>
      </c>
      <c r="C565" s="111" t="s">
        <v>87</v>
      </c>
      <c r="D565" s="112">
        <v>99990162</v>
      </c>
      <c r="E565" s="111" t="s">
        <v>689</v>
      </c>
      <c r="F565" s="144">
        <v>7446297.5999999996</v>
      </c>
      <c r="G565" s="132">
        <v>1950900</v>
      </c>
      <c r="H565" s="133">
        <v>0</v>
      </c>
      <c r="I565" s="133">
        <v>0</v>
      </c>
      <c r="J565" s="133">
        <v>0</v>
      </c>
      <c r="K565" s="133">
        <v>0</v>
      </c>
      <c r="L565" s="133">
        <v>0</v>
      </c>
      <c r="M565" s="183">
        <v>0</v>
      </c>
      <c r="N565" s="133">
        <v>0</v>
      </c>
      <c r="O565" s="133">
        <v>0</v>
      </c>
      <c r="P565" s="133">
        <v>0</v>
      </c>
      <c r="Q565" s="133">
        <v>0</v>
      </c>
      <c r="R565" s="133">
        <v>0</v>
      </c>
      <c r="S565" s="132">
        <v>580</v>
      </c>
      <c r="T565" s="132">
        <v>3306000</v>
      </c>
      <c r="U565" s="133">
        <v>0</v>
      </c>
      <c r="V565" s="133">
        <v>0</v>
      </c>
      <c r="W565" s="132">
        <v>274.39999999999998</v>
      </c>
      <c r="X565" s="135">
        <v>460</v>
      </c>
      <c r="Y565" s="132">
        <v>2189397.6</v>
      </c>
      <c r="Z565" s="133">
        <v>0</v>
      </c>
      <c r="AA565" s="133">
        <v>0</v>
      </c>
      <c r="AB565" s="64"/>
      <c r="AC565" s="94"/>
    </row>
    <row r="566" spans="1:29" s="63" customFormat="1" ht="75" x14ac:dyDescent="0.3">
      <c r="A566" s="150">
        <v>518</v>
      </c>
      <c r="B566" s="62">
        <v>4</v>
      </c>
      <c r="C566" s="111" t="s">
        <v>87</v>
      </c>
      <c r="D566" s="112">
        <v>78919300</v>
      </c>
      <c r="E566" s="111" t="s">
        <v>690</v>
      </c>
      <c r="F566" s="144">
        <v>4672250</v>
      </c>
      <c r="G566" s="133">
        <v>0</v>
      </c>
      <c r="H566" s="133">
        <v>0</v>
      </c>
      <c r="I566" s="133">
        <v>0</v>
      </c>
      <c r="J566" s="133">
        <v>0</v>
      </c>
      <c r="K566" s="133">
        <v>0</v>
      </c>
      <c r="L566" s="133">
        <v>0</v>
      </c>
      <c r="M566" s="183">
        <v>0</v>
      </c>
      <c r="N566" s="133">
        <v>0</v>
      </c>
      <c r="O566" s="133">
        <v>0</v>
      </c>
      <c r="P566" s="133">
        <v>0</v>
      </c>
      <c r="Q566" s="133">
        <v>0</v>
      </c>
      <c r="R566" s="133">
        <v>0</v>
      </c>
      <c r="S566" s="133">
        <v>0</v>
      </c>
      <c r="T566" s="133">
        <v>0</v>
      </c>
      <c r="U566" s="133">
        <v>0</v>
      </c>
      <c r="V566" s="133">
        <v>0</v>
      </c>
      <c r="W566" s="132">
        <v>849.5</v>
      </c>
      <c r="X566" s="134">
        <v>0</v>
      </c>
      <c r="Y566" s="132">
        <v>4672250</v>
      </c>
      <c r="Z566" s="133">
        <v>0</v>
      </c>
      <c r="AA566" s="133">
        <v>0</v>
      </c>
      <c r="AB566" s="64"/>
      <c r="AC566" s="94"/>
    </row>
    <row r="567" spans="1:29" s="63" customFormat="1" ht="75" x14ac:dyDescent="0.3">
      <c r="A567" s="150">
        <v>519</v>
      </c>
      <c r="B567" s="62">
        <v>5</v>
      </c>
      <c r="C567" s="111" t="s">
        <v>87</v>
      </c>
      <c r="D567" s="112">
        <v>99987705</v>
      </c>
      <c r="E567" s="111" t="s">
        <v>691</v>
      </c>
      <c r="F567" s="144">
        <v>2850000</v>
      </c>
      <c r="G567" s="133">
        <v>0</v>
      </c>
      <c r="H567" s="133">
        <v>0</v>
      </c>
      <c r="I567" s="133">
        <v>0</v>
      </c>
      <c r="J567" s="133">
        <v>0</v>
      </c>
      <c r="K567" s="133">
        <v>0</v>
      </c>
      <c r="L567" s="133">
        <v>0</v>
      </c>
      <c r="M567" s="183">
        <v>0</v>
      </c>
      <c r="N567" s="133">
        <v>0</v>
      </c>
      <c r="O567" s="133">
        <v>0</v>
      </c>
      <c r="P567" s="133">
        <v>0</v>
      </c>
      <c r="Q567" s="133">
        <v>0</v>
      </c>
      <c r="R567" s="133">
        <v>0</v>
      </c>
      <c r="S567" s="132">
        <v>500</v>
      </c>
      <c r="T567" s="132">
        <v>2850000</v>
      </c>
      <c r="U567" s="133">
        <v>0</v>
      </c>
      <c r="V567" s="133">
        <v>0</v>
      </c>
      <c r="W567" s="133">
        <v>0</v>
      </c>
      <c r="X567" s="134">
        <v>0</v>
      </c>
      <c r="Y567" s="133">
        <v>0</v>
      </c>
      <c r="Z567" s="133">
        <v>0</v>
      </c>
      <c r="AA567" s="133">
        <v>0</v>
      </c>
      <c r="AB567" s="64"/>
      <c r="AC567" s="94"/>
    </row>
    <row r="568" spans="1:29" s="63" customFormat="1" ht="56.25" customHeight="1" x14ac:dyDescent="0.25">
      <c r="A568" s="226" t="s">
        <v>88</v>
      </c>
      <c r="B568" s="227"/>
      <c r="C568" s="227"/>
      <c r="D568" s="227"/>
      <c r="E568" s="228"/>
      <c r="F568" s="144">
        <v>57299844</v>
      </c>
      <c r="G568" s="132">
        <v>5787670</v>
      </c>
      <c r="H568" s="132">
        <v>15538800</v>
      </c>
      <c r="I568" s="133">
        <v>0</v>
      </c>
      <c r="J568" s="132">
        <v>6865810</v>
      </c>
      <c r="K568" s="132">
        <v>13055284</v>
      </c>
      <c r="L568" s="132">
        <v>8739180</v>
      </c>
      <c r="M568" s="183">
        <v>0</v>
      </c>
      <c r="N568" s="133">
        <v>0</v>
      </c>
      <c r="O568" s="133">
        <v>0</v>
      </c>
      <c r="P568" s="133">
        <v>0</v>
      </c>
      <c r="Q568" s="133">
        <v>0</v>
      </c>
      <c r="R568" s="133">
        <v>0</v>
      </c>
      <c r="S568" s="132">
        <v>1283</v>
      </c>
      <c r="T568" s="132">
        <v>7313100</v>
      </c>
      <c r="U568" s="133">
        <v>0</v>
      </c>
      <c r="V568" s="133">
        <v>0</v>
      </c>
      <c r="W568" s="133">
        <v>0</v>
      </c>
      <c r="X568" s="134">
        <v>0</v>
      </c>
      <c r="Y568" s="133">
        <v>0</v>
      </c>
      <c r="Z568" s="133">
        <v>0</v>
      </c>
      <c r="AA568" s="133">
        <v>0</v>
      </c>
      <c r="AB568" s="64"/>
      <c r="AC568" s="94"/>
    </row>
    <row r="569" spans="1:29" s="63" customFormat="1" ht="101.25" customHeight="1" x14ac:dyDescent="0.3">
      <c r="A569" s="150">
        <v>520</v>
      </c>
      <c r="B569" s="62">
        <v>1</v>
      </c>
      <c r="C569" s="111" t="s">
        <v>89</v>
      </c>
      <c r="D569" s="112">
        <v>99992000</v>
      </c>
      <c r="E569" s="111" t="s">
        <v>692</v>
      </c>
      <c r="F569" s="144">
        <v>20962274</v>
      </c>
      <c r="G569" s="133">
        <v>0</v>
      </c>
      <c r="H569" s="132">
        <v>9936000</v>
      </c>
      <c r="I569" s="133">
        <v>0</v>
      </c>
      <c r="J569" s="132">
        <v>2349430</v>
      </c>
      <c r="K569" s="132">
        <v>5360914</v>
      </c>
      <c r="L569" s="132">
        <v>3315930</v>
      </c>
      <c r="M569" s="183">
        <v>0</v>
      </c>
      <c r="N569" s="133">
        <v>0</v>
      </c>
      <c r="O569" s="133">
        <v>0</v>
      </c>
      <c r="P569" s="133">
        <v>0</v>
      </c>
      <c r="Q569" s="133">
        <v>0</v>
      </c>
      <c r="R569" s="133">
        <v>0</v>
      </c>
      <c r="S569" s="133">
        <v>0</v>
      </c>
      <c r="T569" s="133">
        <v>0</v>
      </c>
      <c r="U569" s="133">
        <v>0</v>
      </c>
      <c r="V569" s="133">
        <v>0</v>
      </c>
      <c r="W569" s="133">
        <v>0</v>
      </c>
      <c r="X569" s="134">
        <v>0</v>
      </c>
      <c r="Y569" s="133">
        <v>0</v>
      </c>
      <c r="Z569" s="133">
        <v>0</v>
      </c>
      <c r="AA569" s="133">
        <v>0</v>
      </c>
      <c r="AB569" s="64"/>
      <c r="AC569" s="94"/>
    </row>
    <row r="570" spans="1:29" s="63" customFormat="1" ht="96.75" customHeight="1" x14ac:dyDescent="0.3">
      <c r="A570" s="150">
        <v>521</v>
      </c>
      <c r="B570" s="62">
        <v>2</v>
      </c>
      <c r="C570" s="111" t="s">
        <v>89</v>
      </c>
      <c r="D570" s="112">
        <v>99992111</v>
      </c>
      <c r="E570" s="111" t="s">
        <v>693</v>
      </c>
      <c r="F570" s="144">
        <v>18677950</v>
      </c>
      <c r="G570" s="132">
        <v>5787670</v>
      </c>
      <c r="H570" s="132">
        <v>5602800</v>
      </c>
      <c r="I570" s="133">
        <v>0</v>
      </c>
      <c r="J570" s="132">
        <v>1505460</v>
      </c>
      <c r="K570" s="132">
        <v>3922620</v>
      </c>
      <c r="L570" s="132">
        <v>1859400</v>
      </c>
      <c r="M570" s="183">
        <v>0</v>
      </c>
      <c r="N570" s="133">
        <v>0</v>
      </c>
      <c r="O570" s="133">
        <v>0</v>
      </c>
      <c r="P570" s="133">
        <v>0</v>
      </c>
      <c r="Q570" s="133">
        <v>0</v>
      </c>
      <c r="R570" s="133">
        <v>0</v>
      </c>
      <c r="S570" s="133">
        <v>0</v>
      </c>
      <c r="T570" s="133">
        <v>0</v>
      </c>
      <c r="U570" s="133">
        <v>0</v>
      </c>
      <c r="V570" s="133">
        <v>0</v>
      </c>
      <c r="W570" s="133">
        <v>0</v>
      </c>
      <c r="X570" s="134">
        <v>0</v>
      </c>
      <c r="Y570" s="133">
        <v>0</v>
      </c>
      <c r="Z570" s="133">
        <v>0</v>
      </c>
      <c r="AA570" s="133">
        <v>0</v>
      </c>
      <c r="AB570" s="64"/>
      <c r="AC570" s="94"/>
    </row>
    <row r="571" spans="1:29" s="63" customFormat="1" ht="112.5" x14ac:dyDescent="0.3">
      <c r="A571" s="150">
        <v>522</v>
      </c>
      <c r="B571" s="62">
        <v>3</v>
      </c>
      <c r="C571" s="111" t="s">
        <v>89</v>
      </c>
      <c r="D571" s="112">
        <v>99991147</v>
      </c>
      <c r="E571" s="111" t="s">
        <v>694</v>
      </c>
      <c r="F571" s="144">
        <v>7084960</v>
      </c>
      <c r="G571" s="133">
        <v>0</v>
      </c>
      <c r="H571" s="133">
        <v>0</v>
      </c>
      <c r="I571" s="133">
        <v>0</v>
      </c>
      <c r="J571" s="132">
        <v>1505460</v>
      </c>
      <c r="K571" s="132">
        <v>3771750</v>
      </c>
      <c r="L571" s="132">
        <v>1807750</v>
      </c>
      <c r="M571" s="183">
        <v>0</v>
      </c>
      <c r="N571" s="133">
        <v>0</v>
      </c>
      <c r="O571" s="133">
        <v>0</v>
      </c>
      <c r="P571" s="133">
        <v>0</v>
      </c>
      <c r="Q571" s="133">
        <v>0</v>
      </c>
      <c r="R571" s="133">
        <v>0</v>
      </c>
      <c r="S571" s="133">
        <v>0</v>
      </c>
      <c r="T571" s="133">
        <v>0</v>
      </c>
      <c r="U571" s="133">
        <v>0</v>
      </c>
      <c r="V571" s="133">
        <v>0</v>
      </c>
      <c r="W571" s="133">
        <v>0</v>
      </c>
      <c r="X571" s="134">
        <v>0</v>
      </c>
      <c r="Y571" s="133">
        <v>0</v>
      </c>
      <c r="Z571" s="133">
        <v>0</v>
      </c>
      <c r="AA571" s="133">
        <v>0</v>
      </c>
      <c r="AB571" s="64"/>
      <c r="AC571" s="94"/>
    </row>
    <row r="572" spans="1:29" s="63" customFormat="1" ht="112.5" x14ac:dyDescent="0.3">
      <c r="A572" s="150">
        <v>523</v>
      </c>
      <c r="B572" s="62">
        <v>4</v>
      </c>
      <c r="C572" s="111" t="s">
        <v>89</v>
      </c>
      <c r="D572" s="112">
        <v>99992422</v>
      </c>
      <c r="E572" s="111" t="s">
        <v>695</v>
      </c>
      <c r="F572" s="144">
        <v>3261560</v>
      </c>
      <c r="G572" s="133">
        <v>0</v>
      </c>
      <c r="H572" s="133">
        <v>0</v>
      </c>
      <c r="I572" s="133">
        <v>0</v>
      </c>
      <c r="J572" s="132">
        <v>1505460</v>
      </c>
      <c r="K572" s="133">
        <v>0</v>
      </c>
      <c r="L572" s="132">
        <v>1756100</v>
      </c>
      <c r="M572" s="183">
        <v>0</v>
      </c>
      <c r="N572" s="133">
        <v>0</v>
      </c>
      <c r="O572" s="133">
        <v>0</v>
      </c>
      <c r="P572" s="133">
        <v>0</v>
      </c>
      <c r="Q572" s="133">
        <v>0</v>
      </c>
      <c r="R572" s="133">
        <v>0</v>
      </c>
      <c r="S572" s="133">
        <v>0</v>
      </c>
      <c r="T572" s="133">
        <v>0</v>
      </c>
      <c r="U572" s="133">
        <v>0</v>
      </c>
      <c r="V572" s="133">
        <v>0</v>
      </c>
      <c r="W572" s="133">
        <v>0</v>
      </c>
      <c r="X572" s="134">
        <v>0</v>
      </c>
      <c r="Y572" s="133">
        <v>0</v>
      </c>
      <c r="Z572" s="133">
        <v>0</v>
      </c>
      <c r="AA572" s="133">
        <v>0</v>
      </c>
      <c r="AB572" s="64"/>
      <c r="AC572" s="94"/>
    </row>
    <row r="573" spans="1:29" s="63" customFormat="1" ht="93.75" x14ac:dyDescent="0.3">
      <c r="A573" s="150">
        <v>524</v>
      </c>
      <c r="B573" s="62">
        <v>5</v>
      </c>
      <c r="C573" s="111" t="s">
        <v>89</v>
      </c>
      <c r="D573" s="112">
        <v>99992160</v>
      </c>
      <c r="E573" s="111" t="s">
        <v>696</v>
      </c>
      <c r="F573" s="144">
        <v>3762000</v>
      </c>
      <c r="G573" s="133">
        <v>0</v>
      </c>
      <c r="H573" s="133">
        <v>0</v>
      </c>
      <c r="I573" s="133">
        <v>0</v>
      </c>
      <c r="J573" s="133">
        <v>0</v>
      </c>
      <c r="K573" s="133">
        <v>0</v>
      </c>
      <c r="L573" s="133">
        <v>0</v>
      </c>
      <c r="M573" s="183">
        <v>0</v>
      </c>
      <c r="N573" s="133">
        <v>0</v>
      </c>
      <c r="O573" s="133">
        <v>0</v>
      </c>
      <c r="P573" s="133">
        <v>0</v>
      </c>
      <c r="Q573" s="133">
        <v>0</v>
      </c>
      <c r="R573" s="133">
        <v>0</v>
      </c>
      <c r="S573" s="132">
        <v>660</v>
      </c>
      <c r="T573" s="132">
        <v>3762000</v>
      </c>
      <c r="U573" s="133">
        <v>0</v>
      </c>
      <c r="V573" s="133">
        <v>0</v>
      </c>
      <c r="W573" s="133">
        <v>0</v>
      </c>
      <c r="X573" s="134">
        <v>0</v>
      </c>
      <c r="Y573" s="133">
        <v>0</v>
      </c>
      <c r="Z573" s="133">
        <v>0</v>
      </c>
      <c r="AA573" s="133">
        <v>0</v>
      </c>
      <c r="AB573" s="64"/>
      <c r="AC573" s="94"/>
    </row>
    <row r="574" spans="1:29" s="63" customFormat="1" ht="112.5" x14ac:dyDescent="0.3">
      <c r="A574" s="150">
        <v>525</v>
      </c>
      <c r="B574" s="62">
        <v>6</v>
      </c>
      <c r="C574" s="111" t="s">
        <v>89</v>
      </c>
      <c r="D574" s="112">
        <v>99991597</v>
      </c>
      <c r="E574" s="111" t="s">
        <v>697</v>
      </c>
      <c r="F574" s="144">
        <v>3551100</v>
      </c>
      <c r="G574" s="133">
        <v>0</v>
      </c>
      <c r="H574" s="133">
        <v>0</v>
      </c>
      <c r="I574" s="133">
        <v>0</v>
      </c>
      <c r="J574" s="133">
        <v>0</v>
      </c>
      <c r="K574" s="133">
        <v>0</v>
      </c>
      <c r="L574" s="133">
        <v>0</v>
      </c>
      <c r="M574" s="183">
        <v>0</v>
      </c>
      <c r="N574" s="133">
        <v>0</v>
      </c>
      <c r="O574" s="133">
        <v>0</v>
      </c>
      <c r="P574" s="133">
        <v>0</v>
      </c>
      <c r="Q574" s="133">
        <v>0</v>
      </c>
      <c r="R574" s="133">
        <v>0</v>
      </c>
      <c r="S574" s="132">
        <v>623</v>
      </c>
      <c r="T574" s="132">
        <v>3551100</v>
      </c>
      <c r="U574" s="133">
        <v>0</v>
      </c>
      <c r="V574" s="133">
        <v>0</v>
      </c>
      <c r="W574" s="133">
        <v>0</v>
      </c>
      <c r="X574" s="134">
        <v>0</v>
      </c>
      <c r="Y574" s="133">
        <v>0</v>
      </c>
      <c r="Z574" s="133">
        <v>0</v>
      </c>
      <c r="AA574" s="133">
        <v>0</v>
      </c>
      <c r="AB574" s="64"/>
      <c r="AC574" s="94"/>
    </row>
    <row r="575" spans="1:29" s="63" customFormat="1" ht="47.25" customHeight="1" x14ac:dyDescent="0.25">
      <c r="A575" s="226" t="s">
        <v>90</v>
      </c>
      <c r="B575" s="227"/>
      <c r="C575" s="227"/>
      <c r="D575" s="227"/>
      <c r="E575" s="228"/>
      <c r="F575" s="144">
        <v>57348072</v>
      </c>
      <c r="G575" s="132">
        <v>8374223</v>
      </c>
      <c r="H575" s="132">
        <v>9168720</v>
      </c>
      <c r="I575" s="133">
        <v>0</v>
      </c>
      <c r="J575" s="132">
        <v>3102160</v>
      </c>
      <c r="K575" s="132">
        <v>7070774</v>
      </c>
      <c r="L575" s="133">
        <v>0</v>
      </c>
      <c r="M575" s="183">
        <v>0</v>
      </c>
      <c r="N575" s="133">
        <v>0</v>
      </c>
      <c r="O575" s="133">
        <v>0</v>
      </c>
      <c r="P575" s="133">
        <v>0</v>
      </c>
      <c r="Q575" s="133">
        <v>0</v>
      </c>
      <c r="R575" s="133">
        <v>0</v>
      </c>
      <c r="S575" s="132">
        <v>3169</v>
      </c>
      <c r="T575" s="132">
        <v>16252074</v>
      </c>
      <c r="U575" s="133">
        <v>0</v>
      </c>
      <c r="V575" s="133">
        <v>0</v>
      </c>
      <c r="W575" s="132">
        <v>2517</v>
      </c>
      <c r="X575" s="134">
        <v>0</v>
      </c>
      <c r="Y575" s="132">
        <v>13380121</v>
      </c>
      <c r="Z575" s="133">
        <v>0</v>
      </c>
      <c r="AA575" s="133">
        <v>0</v>
      </c>
      <c r="AB575" s="64"/>
      <c r="AC575" s="94"/>
    </row>
    <row r="576" spans="1:29" s="63" customFormat="1" ht="75" x14ac:dyDescent="0.3">
      <c r="A576" s="150">
        <v>526</v>
      </c>
      <c r="B576" s="62">
        <v>1</v>
      </c>
      <c r="C576" s="111" t="s">
        <v>91</v>
      </c>
      <c r="D576" s="112">
        <v>99989117</v>
      </c>
      <c r="E576" s="111" t="s">
        <v>698</v>
      </c>
      <c r="F576" s="144">
        <v>3129300</v>
      </c>
      <c r="G576" s="133">
        <v>0</v>
      </c>
      <c r="H576" s="133">
        <v>0</v>
      </c>
      <c r="I576" s="133">
        <v>0</v>
      </c>
      <c r="J576" s="133">
        <v>0</v>
      </c>
      <c r="K576" s="133">
        <v>0</v>
      </c>
      <c r="L576" s="133">
        <v>0</v>
      </c>
      <c r="M576" s="183">
        <v>0</v>
      </c>
      <c r="N576" s="133">
        <v>0</v>
      </c>
      <c r="O576" s="133">
        <v>0</v>
      </c>
      <c r="P576" s="133">
        <v>0</v>
      </c>
      <c r="Q576" s="133">
        <v>0</v>
      </c>
      <c r="R576" s="133">
        <v>0</v>
      </c>
      <c r="S576" s="132">
        <v>549</v>
      </c>
      <c r="T576" s="132">
        <v>3129300</v>
      </c>
      <c r="U576" s="133">
        <v>0</v>
      </c>
      <c r="V576" s="133">
        <v>0</v>
      </c>
      <c r="W576" s="133">
        <v>0</v>
      </c>
      <c r="X576" s="134">
        <v>0</v>
      </c>
      <c r="Y576" s="133">
        <v>0</v>
      </c>
      <c r="Z576" s="133">
        <v>0</v>
      </c>
      <c r="AA576" s="133">
        <v>0</v>
      </c>
      <c r="AB576" s="64"/>
      <c r="AC576" s="94"/>
    </row>
    <row r="577" spans="1:29" s="63" customFormat="1" ht="75" x14ac:dyDescent="0.3">
      <c r="A577" s="150">
        <v>527</v>
      </c>
      <c r="B577" s="62">
        <v>2</v>
      </c>
      <c r="C577" s="111" t="s">
        <v>91</v>
      </c>
      <c r="D577" s="112">
        <v>99990421</v>
      </c>
      <c r="E577" s="111" t="s">
        <v>699</v>
      </c>
      <c r="F577" s="144">
        <v>2299000</v>
      </c>
      <c r="G577" s="133">
        <v>0</v>
      </c>
      <c r="H577" s="133">
        <v>0</v>
      </c>
      <c r="I577" s="133">
        <v>0</v>
      </c>
      <c r="J577" s="133">
        <v>0</v>
      </c>
      <c r="K577" s="133">
        <v>0</v>
      </c>
      <c r="L577" s="133">
        <v>0</v>
      </c>
      <c r="M577" s="183">
        <v>0</v>
      </c>
      <c r="N577" s="133">
        <v>0</v>
      </c>
      <c r="O577" s="133">
        <v>0</v>
      </c>
      <c r="P577" s="133">
        <v>0</v>
      </c>
      <c r="Q577" s="133">
        <v>0</v>
      </c>
      <c r="R577" s="133">
        <v>0</v>
      </c>
      <c r="S577" s="133">
        <v>0</v>
      </c>
      <c r="T577" s="133">
        <v>0</v>
      </c>
      <c r="U577" s="133">
        <v>0</v>
      </c>
      <c r="V577" s="133">
        <v>0</v>
      </c>
      <c r="W577" s="132">
        <v>418</v>
      </c>
      <c r="X577" s="134">
        <v>0</v>
      </c>
      <c r="Y577" s="132">
        <v>2299000</v>
      </c>
      <c r="Z577" s="133">
        <v>0</v>
      </c>
      <c r="AA577" s="133">
        <v>0</v>
      </c>
      <c r="AB577" s="64"/>
      <c r="AC577" s="94"/>
    </row>
    <row r="578" spans="1:29" s="63" customFormat="1" ht="75" x14ac:dyDescent="0.3">
      <c r="A578" s="150">
        <v>528</v>
      </c>
      <c r="B578" s="62">
        <v>3</v>
      </c>
      <c r="C578" s="111" t="s">
        <v>91</v>
      </c>
      <c r="D578" s="112">
        <v>99990467</v>
      </c>
      <c r="E578" s="111" t="s">
        <v>700</v>
      </c>
      <c r="F578" s="144">
        <v>2557500</v>
      </c>
      <c r="G578" s="133">
        <v>0</v>
      </c>
      <c r="H578" s="133">
        <v>0</v>
      </c>
      <c r="I578" s="133">
        <v>0</v>
      </c>
      <c r="J578" s="133">
        <v>0</v>
      </c>
      <c r="K578" s="133">
        <v>0</v>
      </c>
      <c r="L578" s="133">
        <v>0</v>
      </c>
      <c r="M578" s="183">
        <v>0</v>
      </c>
      <c r="N578" s="133">
        <v>0</v>
      </c>
      <c r="O578" s="133">
        <v>0</v>
      </c>
      <c r="P578" s="133">
        <v>0</v>
      </c>
      <c r="Q578" s="133">
        <v>0</v>
      </c>
      <c r="R578" s="133">
        <v>0</v>
      </c>
      <c r="S578" s="133">
        <v>0</v>
      </c>
      <c r="T578" s="133">
        <v>0</v>
      </c>
      <c r="U578" s="133">
        <v>0</v>
      </c>
      <c r="V578" s="133">
        <v>0</v>
      </c>
      <c r="W578" s="132">
        <v>465</v>
      </c>
      <c r="X578" s="134">
        <v>0</v>
      </c>
      <c r="Y578" s="132">
        <v>2557500</v>
      </c>
      <c r="Z578" s="133">
        <v>0</v>
      </c>
      <c r="AA578" s="133">
        <v>0</v>
      </c>
      <c r="AB578" s="64"/>
      <c r="AC578" s="94"/>
    </row>
    <row r="579" spans="1:29" s="63" customFormat="1" ht="75" x14ac:dyDescent="0.3">
      <c r="A579" s="150">
        <v>529</v>
      </c>
      <c r="B579" s="62">
        <v>4</v>
      </c>
      <c r="C579" s="111" t="s">
        <v>91</v>
      </c>
      <c r="D579" s="112">
        <v>99993377</v>
      </c>
      <c r="E579" s="111" t="s">
        <v>701</v>
      </c>
      <c r="F579" s="144">
        <v>11669095</v>
      </c>
      <c r="G579" s="132">
        <v>2815799</v>
      </c>
      <c r="H579" s="132">
        <v>3102240</v>
      </c>
      <c r="I579" s="133">
        <v>0</v>
      </c>
      <c r="J579" s="132">
        <v>1149624</v>
      </c>
      <c r="K579" s="132">
        <v>2801153</v>
      </c>
      <c r="L579" s="133">
        <v>0</v>
      </c>
      <c r="M579" s="183">
        <v>0</v>
      </c>
      <c r="N579" s="133">
        <v>0</v>
      </c>
      <c r="O579" s="133">
        <v>0</v>
      </c>
      <c r="P579" s="133">
        <v>0</v>
      </c>
      <c r="Q579" s="133">
        <v>0</v>
      </c>
      <c r="R579" s="133">
        <v>0</v>
      </c>
      <c r="S579" s="133">
        <v>0</v>
      </c>
      <c r="T579" s="133">
        <v>0</v>
      </c>
      <c r="U579" s="133">
        <v>0</v>
      </c>
      <c r="V579" s="133">
        <v>0</v>
      </c>
      <c r="W579" s="132">
        <v>351</v>
      </c>
      <c r="X579" s="134">
        <v>0</v>
      </c>
      <c r="Y579" s="132">
        <v>1800279</v>
      </c>
      <c r="Z579" s="133">
        <v>0</v>
      </c>
      <c r="AA579" s="133">
        <v>0</v>
      </c>
      <c r="AB579" s="64"/>
      <c r="AC579" s="94"/>
    </row>
    <row r="580" spans="1:29" s="63" customFormat="1" ht="75" x14ac:dyDescent="0.3">
      <c r="A580" s="150">
        <v>530</v>
      </c>
      <c r="B580" s="62">
        <v>5</v>
      </c>
      <c r="C580" s="111" t="s">
        <v>91</v>
      </c>
      <c r="D580" s="112">
        <v>99989930</v>
      </c>
      <c r="E580" s="111" t="s">
        <v>702</v>
      </c>
      <c r="F580" s="144">
        <v>2637536</v>
      </c>
      <c r="G580" s="133">
        <v>0</v>
      </c>
      <c r="H580" s="133">
        <v>0</v>
      </c>
      <c r="I580" s="133">
        <v>0</v>
      </c>
      <c r="J580" s="133">
        <v>0</v>
      </c>
      <c r="K580" s="133">
        <v>0</v>
      </c>
      <c r="L580" s="133">
        <v>0</v>
      </c>
      <c r="M580" s="183">
        <v>0</v>
      </c>
      <c r="N580" s="133">
        <v>0</v>
      </c>
      <c r="O580" s="133">
        <v>0</v>
      </c>
      <c r="P580" s="133">
        <v>0</v>
      </c>
      <c r="Q580" s="133">
        <v>0</v>
      </c>
      <c r="R580" s="133">
        <v>0</v>
      </c>
      <c r="S580" s="132">
        <v>649</v>
      </c>
      <c r="T580" s="132">
        <v>2637536</v>
      </c>
      <c r="U580" s="133">
        <v>0</v>
      </c>
      <c r="V580" s="133">
        <v>0</v>
      </c>
      <c r="W580" s="133">
        <v>0</v>
      </c>
      <c r="X580" s="134">
        <v>0</v>
      </c>
      <c r="Y580" s="133">
        <v>0</v>
      </c>
      <c r="Z580" s="133">
        <v>0</v>
      </c>
      <c r="AA580" s="133">
        <v>0</v>
      </c>
      <c r="AB580" s="64"/>
      <c r="AC580" s="94"/>
    </row>
    <row r="581" spans="1:29" s="63" customFormat="1" ht="75" x14ac:dyDescent="0.3">
      <c r="A581" s="150">
        <v>531</v>
      </c>
      <c r="B581" s="62">
        <v>6</v>
      </c>
      <c r="C581" s="111" t="s">
        <v>91</v>
      </c>
      <c r="D581" s="112">
        <v>99990350</v>
      </c>
      <c r="E581" s="111" t="s">
        <v>703</v>
      </c>
      <c r="F581" s="144">
        <v>2117500</v>
      </c>
      <c r="G581" s="133">
        <v>0</v>
      </c>
      <c r="H581" s="133">
        <v>0</v>
      </c>
      <c r="I581" s="133">
        <v>0</v>
      </c>
      <c r="J581" s="133">
        <v>0</v>
      </c>
      <c r="K581" s="133">
        <v>0</v>
      </c>
      <c r="L581" s="133">
        <v>0</v>
      </c>
      <c r="M581" s="183">
        <v>0</v>
      </c>
      <c r="N581" s="133">
        <v>0</v>
      </c>
      <c r="O581" s="133">
        <v>0</v>
      </c>
      <c r="P581" s="133">
        <v>0</v>
      </c>
      <c r="Q581" s="133">
        <v>0</v>
      </c>
      <c r="R581" s="133">
        <v>0</v>
      </c>
      <c r="S581" s="133">
        <v>0</v>
      </c>
      <c r="T581" s="133">
        <v>0</v>
      </c>
      <c r="U581" s="133">
        <v>0</v>
      </c>
      <c r="V581" s="133">
        <v>0</v>
      </c>
      <c r="W581" s="132">
        <v>385</v>
      </c>
      <c r="X581" s="134">
        <v>0</v>
      </c>
      <c r="Y581" s="132">
        <v>2117500</v>
      </c>
      <c r="Z581" s="133">
        <v>0</v>
      </c>
      <c r="AA581" s="133">
        <v>0</v>
      </c>
      <c r="AB581" s="64"/>
      <c r="AC581" s="94"/>
    </row>
    <row r="582" spans="1:29" s="63" customFormat="1" ht="75" x14ac:dyDescent="0.3">
      <c r="A582" s="150">
        <v>532</v>
      </c>
      <c r="B582" s="62">
        <v>7</v>
      </c>
      <c r="C582" s="111" t="s">
        <v>91</v>
      </c>
      <c r="D582" s="112">
        <v>99994010</v>
      </c>
      <c r="E582" s="111" t="s">
        <v>704</v>
      </c>
      <c r="F582" s="144">
        <v>18265634</v>
      </c>
      <c r="G582" s="132">
        <v>2360836</v>
      </c>
      <c r="H582" s="132">
        <v>3576960</v>
      </c>
      <c r="I582" s="133">
        <v>0</v>
      </c>
      <c r="J582" s="132">
        <v>894152</v>
      </c>
      <c r="K582" s="132">
        <v>1870788</v>
      </c>
      <c r="L582" s="133">
        <v>0</v>
      </c>
      <c r="M582" s="183">
        <v>0</v>
      </c>
      <c r="N582" s="133">
        <v>0</v>
      </c>
      <c r="O582" s="133">
        <v>0</v>
      </c>
      <c r="P582" s="133">
        <v>0</v>
      </c>
      <c r="Q582" s="133">
        <v>0</v>
      </c>
      <c r="R582" s="133">
        <v>0</v>
      </c>
      <c r="S582" s="132">
        <v>1172</v>
      </c>
      <c r="T582" s="132">
        <v>6680400</v>
      </c>
      <c r="U582" s="133">
        <v>0</v>
      </c>
      <c r="V582" s="133">
        <v>0</v>
      </c>
      <c r="W582" s="132">
        <v>562</v>
      </c>
      <c r="X582" s="134">
        <v>0</v>
      </c>
      <c r="Y582" s="132">
        <v>2882498</v>
      </c>
      <c r="Z582" s="133">
        <v>0</v>
      </c>
      <c r="AA582" s="133">
        <v>0</v>
      </c>
      <c r="AB582" s="64"/>
      <c r="AC582" s="94"/>
    </row>
    <row r="583" spans="1:29" s="63" customFormat="1" ht="75" x14ac:dyDescent="0.3">
      <c r="A583" s="150">
        <v>533</v>
      </c>
      <c r="B583" s="62">
        <v>8</v>
      </c>
      <c r="C583" s="111" t="s">
        <v>91</v>
      </c>
      <c r="D583" s="112">
        <v>99994012</v>
      </c>
      <c r="E583" s="111" t="s">
        <v>705</v>
      </c>
      <c r="F583" s="144">
        <v>14672507</v>
      </c>
      <c r="G583" s="132">
        <v>3197588</v>
      </c>
      <c r="H583" s="132">
        <v>2489520</v>
      </c>
      <c r="I583" s="133">
        <v>0</v>
      </c>
      <c r="J583" s="132">
        <v>1058384</v>
      </c>
      <c r="K583" s="132">
        <v>2398833</v>
      </c>
      <c r="L583" s="133">
        <v>0</v>
      </c>
      <c r="M583" s="183">
        <v>0</v>
      </c>
      <c r="N583" s="133">
        <v>0</v>
      </c>
      <c r="O583" s="133">
        <v>0</v>
      </c>
      <c r="P583" s="133">
        <v>0</v>
      </c>
      <c r="Q583" s="133">
        <v>0</v>
      </c>
      <c r="R583" s="133">
        <v>0</v>
      </c>
      <c r="S583" s="132">
        <v>799</v>
      </c>
      <c r="T583" s="132">
        <v>3804838</v>
      </c>
      <c r="U583" s="133">
        <v>0</v>
      </c>
      <c r="V583" s="133">
        <v>0</v>
      </c>
      <c r="W583" s="132">
        <v>336</v>
      </c>
      <c r="X583" s="134">
        <v>0</v>
      </c>
      <c r="Y583" s="132">
        <v>1723344</v>
      </c>
      <c r="Z583" s="133">
        <v>0</v>
      </c>
      <c r="AA583" s="133">
        <v>0</v>
      </c>
      <c r="AB583" s="64"/>
      <c r="AC583" s="94"/>
    </row>
    <row r="584" spans="1:29" s="63" customFormat="1" ht="37.5" customHeight="1" x14ac:dyDescent="0.25">
      <c r="A584" s="226" t="s">
        <v>92</v>
      </c>
      <c r="B584" s="227"/>
      <c r="C584" s="227"/>
      <c r="D584" s="227"/>
      <c r="E584" s="228"/>
      <c r="F584" s="144">
        <v>86978811.609999999</v>
      </c>
      <c r="G584" s="132">
        <v>9754500</v>
      </c>
      <c r="H584" s="132">
        <v>13257936</v>
      </c>
      <c r="I584" s="133">
        <v>0</v>
      </c>
      <c r="J584" s="132">
        <v>5886804.7999999998</v>
      </c>
      <c r="K584" s="132">
        <v>8867635.6999999993</v>
      </c>
      <c r="L584" s="132">
        <v>6893209</v>
      </c>
      <c r="M584" s="183">
        <v>0</v>
      </c>
      <c r="N584" s="133">
        <v>0</v>
      </c>
      <c r="O584" s="133">
        <v>0</v>
      </c>
      <c r="P584" s="133">
        <v>0</v>
      </c>
      <c r="Q584" s="133">
        <v>0</v>
      </c>
      <c r="R584" s="133">
        <v>0</v>
      </c>
      <c r="S584" s="132">
        <v>4335.5</v>
      </c>
      <c r="T584" s="132">
        <v>21064098</v>
      </c>
      <c r="U584" s="133">
        <v>0</v>
      </c>
      <c r="V584" s="133">
        <v>0</v>
      </c>
      <c r="W584" s="132">
        <v>3561.8700000000003</v>
      </c>
      <c r="X584" s="135">
        <v>1389</v>
      </c>
      <c r="Y584" s="132">
        <v>21254628.109999999</v>
      </c>
      <c r="Z584" s="133">
        <v>0</v>
      </c>
      <c r="AA584" s="133">
        <v>0</v>
      </c>
      <c r="AB584" s="64"/>
      <c r="AC584" s="94"/>
    </row>
    <row r="585" spans="1:29" s="63" customFormat="1" ht="78.75" customHeight="1" x14ac:dyDescent="0.3">
      <c r="A585" s="150">
        <v>534</v>
      </c>
      <c r="B585" s="62">
        <v>1</v>
      </c>
      <c r="C585" s="111" t="s">
        <v>93</v>
      </c>
      <c r="D585" s="112">
        <v>736917993</v>
      </c>
      <c r="E585" s="111" t="s">
        <v>706</v>
      </c>
      <c r="F585" s="144">
        <v>2679215</v>
      </c>
      <c r="G585" s="133">
        <v>0</v>
      </c>
      <c r="H585" s="133">
        <v>0</v>
      </c>
      <c r="I585" s="133">
        <v>0</v>
      </c>
      <c r="J585" s="133">
        <v>0</v>
      </c>
      <c r="K585" s="133">
        <v>0</v>
      </c>
      <c r="L585" s="133">
        <v>0</v>
      </c>
      <c r="M585" s="183">
        <v>0</v>
      </c>
      <c r="N585" s="133">
        <v>0</v>
      </c>
      <c r="O585" s="133">
        <v>0</v>
      </c>
      <c r="P585" s="133">
        <v>0</v>
      </c>
      <c r="Q585" s="133">
        <v>0</v>
      </c>
      <c r="R585" s="133">
        <v>0</v>
      </c>
      <c r="S585" s="133">
        <v>0</v>
      </c>
      <c r="T585" s="133">
        <v>0</v>
      </c>
      <c r="U585" s="133">
        <v>0</v>
      </c>
      <c r="V585" s="133">
        <v>0</v>
      </c>
      <c r="W585" s="132">
        <v>487.13</v>
      </c>
      <c r="X585" s="134">
        <v>0</v>
      </c>
      <c r="Y585" s="132">
        <v>2679215</v>
      </c>
      <c r="Z585" s="133">
        <v>0</v>
      </c>
      <c r="AA585" s="133">
        <v>0</v>
      </c>
      <c r="AB585" s="64"/>
      <c r="AC585" s="94"/>
    </row>
    <row r="586" spans="1:29" s="63" customFormat="1" ht="78.75" customHeight="1" x14ac:dyDescent="0.3">
      <c r="A586" s="150">
        <v>535</v>
      </c>
      <c r="B586" s="62">
        <v>2</v>
      </c>
      <c r="C586" s="111" t="s">
        <v>93</v>
      </c>
      <c r="D586" s="112">
        <v>244017621</v>
      </c>
      <c r="E586" s="111" t="s">
        <v>707</v>
      </c>
      <c r="F586" s="144">
        <v>2108459.0499999998</v>
      </c>
      <c r="G586" s="132">
        <v>758249.8</v>
      </c>
      <c r="H586" s="133">
        <v>0</v>
      </c>
      <c r="I586" s="133">
        <v>0</v>
      </c>
      <c r="J586" s="133">
        <v>0</v>
      </c>
      <c r="K586" s="133">
        <v>0</v>
      </c>
      <c r="L586" s="133">
        <v>0</v>
      </c>
      <c r="M586" s="183">
        <v>0</v>
      </c>
      <c r="N586" s="133">
        <v>0</v>
      </c>
      <c r="O586" s="133">
        <v>0</v>
      </c>
      <c r="P586" s="133">
        <v>0</v>
      </c>
      <c r="Q586" s="133">
        <v>0</v>
      </c>
      <c r="R586" s="133">
        <v>0</v>
      </c>
      <c r="S586" s="133">
        <v>0</v>
      </c>
      <c r="T586" s="133">
        <v>0</v>
      </c>
      <c r="U586" s="133">
        <v>0</v>
      </c>
      <c r="V586" s="133">
        <v>0</v>
      </c>
      <c r="W586" s="132">
        <v>263.25</v>
      </c>
      <c r="X586" s="134">
        <v>0</v>
      </c>
      <c r="Y586" s="132">
        <v>1350209.25</v>
      </c>
      <c r="Z586" s="133">
        <v>0</v>
      </c>
      <c r="AA586" s="133">
        <v>0</v>
      </c>
      <c r="AB586" s="64"/>
      <c r="AC586" s="94"/>
    </row>
    <row r="587" spans="1:29" s="63" customFormat="1" ht="93.75" x14ac:dyDescent="0.3">
      <c r="A587" s="150">
        <v>536</v>
      </c>
      <c r="B587" s="62">
        <v>3</v>
      </c>
      <c r="C587" s="111" t="s">
        <v>93</v>
      </c>
      <c r="D587" s="112">
        <v>719726250</v>
      </c>
      <c r="E587" s="111" t="s">
        <v>708</v>
      </c>
      <c r="F587" s="144">
        <v>13971073</v>
      </c>
      <c r="G587" s="132">
        <v>2536170</v>
      </c>
      <c r="H587" s="132">
        <v>4146624</v>
      </c>
      <c r="I587" s="133">
        <v>0</v>
      </c>
      <c r="J587" s="132">
        <v>1222616</v>
      </c>
      <c r="K587" s="132">
        <v>1991484</v>
      </c>
      <c r="L587" s="132">
        <v>1384220</v>
      </c>
      <c r="M587" s="183">
        <v>0</v>
      </c>
      <c r="N587" s="133">
        <v>0</v>
      </c>
      <c r="O587" s="133">
        <v>0</v>
      </c>
      <c r="P587" s="133">
        <v>0</v>
      </c>
      <c r="Q587" s="133">
        <v>0</v>
      </c>
      <c r="R587" s="133">
        <v>0</v>
      </c>
      <c r="S587" s="133">
        <v>0</v>
      </c>
      <c r="T587" s="133">
        <v>0</v>
      </c>
      <c r="U587" s="133">
        <v>0</v>
      </c>
      <c r="V587" s="133">
        <v>0</v>
      </c>
      <c r="W587" s="132">
        <v>371</v>
      </c>
      <c r="X587" s="135">
        <v>463</v>
      </c>
      <c r="Y587" s="132">
        <v>2689959</v>
      </c>
      <c r="Z587" s="133">
        <v>0</v>
      </c>
      <c r="AA587" s="133">
        <v>0</v>
      </c>
      <c r="AB587" s="64"/>
      <c r="AC587" s="94"/>
    </row>
    <row r="588" spans="1:29" s="63" customFormat="1" ht="93.75" x14ac:dyDescent="0.3">
      <c r="A588" s="150">
        <v>537</v>
      </c>
      <c r="B588" s="62">
        <v>4</v>
      </c>
      <c r="C588" s="111" t="s">
        <v>93</v>
      </c>
      <c r="D588" s="112">
        <v>48401498</v>
      </c>
      <c r="E588" s="111" t="s">
        <v>709</v>
      </c>
      <c r="F588" s="144">
        <v>22366159.699999999</v>
      </c>
      <c r="G588" s="132">
        <v>1573726</v>
      </c>
      <c r="H588" s="132">
        <v>3867312</v>
      </c>
      <c r="I588" s="133">
        <v>0</v>
      </c>
      <c r="J588" s="132">
        <v>2252715.6</v>
      </c>
      <c r="K588" s="132">
        <v>3192912.1</v>
      </c>
      <c r="L588" s="132">
        <v>2551510</v>
      </c>
      <c r="M588" s="183">
        <v>0</v>
      </c>
      <c r="N588" s="133">
        <v>0</v>
      </c>
      <c r="O588" s="133">
        <v>0</v>
      </c>
      <c r="P588" s="133">
        <v>0</v>
      </c>
      <c r="Q588" s="133">
        <v>0</v>
      </c>
      <c r="R588" s="133">
        <v>0</v>
      </c>
      <c r="S588" s="132">
        <v>1120</v>
      </c>
      <c r="T588" s="132">
        <v>6384000</v>
      </c>
      <c r="U588" s="133">
        <v>0</v>
      </c>
      <c r="V588" s="133">
        <v>0</v>
      </c>
      <c r="W588" s="132">
        <v>496</v>
      </c>
      <c r="X588" s="134">
        <v>0</v>
      </c>
      <c r="Y588" s="132">
        <v>2543984</v>
      </c>
      <c r="Z588" s="133">
        <v>0</v>
      </c>
      <c r="AA588" s="133">
        <v>0</v>
      </c>
      <c r="AB588" s="64"/>
      <c r="AC588" s="94"/>
    </row>
    <row r="589" spans="1:29" s="63" customFormat="1" ht="93.75" x14ac:dyDescent="0.3">
      <c r="A589" s="150">
        <v>538</v>
      </c>
      <c r="B589" s="62">
        <v>5</v>
      </c>
      <c r="C589" s="111" t="s">
        <v>93</v>
      </c>
      <c r="D589" s="112">
        <v>719726372</v>
      </c>
      <c r="E589" s="111" t="s">
        <v>710</v>
      </c>
      <c r="F589" s="144">
        <v>14018956.4</v>
      </c>
      <c r="G589" s="132">
        <v>2606402.4</v>
      </c>
      <c r="H589" s="132">
        <v>2042400</v>
      </c>
      <c r="I589" s="133">
        <v>0</v>
      </c>
      <c r="J589" s="132">
        <v>1021888</v>
      </c>
      <c r="K589" s="132">
        <v>1483555</v>
      </c>
      <c r="L589" s="132">
        <v>1384220</v>
      </c>
      <c r="M589" s="183">
        <v>0</v>
      </c>
      <c r="N589" s="133">
        <v>0</v>
      </c>
      <c r="O589" s="133">
        <v>0</v>
      </c>
      <c r="P589" s="133">
        <v>0</v>
      </c>
      <c r="Q589" s="133">
        <v>0</v>
      </c>
      <c r="R589" s="133">
        <v>0</v>
      </c>
      <c r="S589" s="132">
        <v>586</v>
      </c>
      <c r="T589" s="132">
        <v>2790532</v>
      </c>
      <c r="U589" s="133">
        <v>0</v>
      </c>
      <c r="V589" s="133">
        <v>0</v>
      </c>
      <c r="W589" s="132">
        <v>371</v>
      </c>
      <c r="X589" s="135">
        <v>463</v>
      </c>
      <c r="Y589" s="132">
        <v>2689959</v>
      </c>
      <c r="Z589" s="133">
        <v>0</v>
      </c>
      <c r="AA589" s="133">
        <v>0</v>
      </c>
      <c r="AB589" s="64"/>
      <c r="AC589" s="94"/>
    </row>
    <row r="590" spans="1:29" s="63" customFormat="1" ht="93.75" x14ac:dyDescent="0.3">
      <c r="A590" s="150">
        <v>539</v>
      </c>
      <c r="B590" s="62">
        <v>6</v>
      </c>
      <c r="C590" s="111" t="s">
        <v>93</v>
      </c>
      <c r="D590" s="112">
        <v>719507852</v>
      </c>
      <c r="E590" s="111" t="s">
        <v>711</v>
      </c>
      <c r="F590" s="144">
        <v>17558907.460000001</v>
      </c>
      <c r="G590" s="132">
        <v>2279951.7999999998</v>
      </c>
      <c r="H590" s="132">
        <v>3201600</v>
      </c>
      <c r="I590" s="133">
        <v>0</v>
      </c>
      <c r="J590" s="132">
        <v>1389585.2</v>
      </c>
      <c r="K590" s="132">
        <v>2199684.6</v>
      </c>
      <c r="L590" s="132">
        <v>1573259</v>
      </c>
      <c r="M590" s="183">
        <v>0</v>
      </c>
      <c r="N590" s="133">
        <v>0</v>
      </c>
      <c r="O590" s="133">
        <v>0</v>
      </c>
      <c r="P590" s="133">
        <v>0</v>
      </c>
      <c r="Q590" s="133">
        <v>0</v>
      </c>
      <c r="R590" s="133">
        <v>0</v>
      </c>
      <c r="S590" s="132">
        <v>735.5</v>
      </c>
      <c r="T590" s="132">
        <v>4192350</v>
      </c>
      <c r="U590" s="133">
        <v>0</v>
      </c>
      <c r="V590" s="133">
        <v>0</v>
      </c>
      <c r="W590" s="132">
        <v>377.34</v>
      </c>
      <c r="X590" s="135">
        <v>463</v>
      </c>
      <c r="Y590" s="132">
        <v>2722476.86</v>
      </c>
      <c r="Z590" s="133">
        <v>0</v>
      </c>
      <c r="AA590" s="133">
        <v>0</v>
      </c>
      <c r="AB590" s="64"/>
      <c r="AC590" s="94"/>
    </row>
    <row r="591" spans="1:29" s="63" customFormat="1" ht="93.75" x14ac:dyDescent="0.3">
      <c r="A591" s="150">
        <v>540</v>
      </c>
      <c r="B591" s="62">
        <v>7</v>
      </c>
      <c r="C591" s="111" t="s">
        <v>93</v>
      </c>
      <c r="D591" s="112">
        <v>719728692</v>
      </c>
      <c r="E591" s="111" t="s">
        <v>712</v>
      </c>
      <c r="F591" s="144">
        <v>6117430.4000000004</v>
      </c>
      <c r="G591" s="133">
        <v>0</v>
      </c>
      <c r="H591" s="133">
        <v>0</v>
      </c>
      <c r="I591" s="133">
        <v>0</v>
      </c>
      <c r="J591" s="133">
        <v>0</v>
      </c>
      <c r="K591" s="133">
        <v>0</v>
      </c>
      <c r="L591" s="133">
        <v>0</v>
      </c>
      <c r="M591" s="183">
        <v>0</v>
      </c>
      <c r="N591" s="133">
        <v>0</v>
      </c>
      <c r="O591" s="133">
        <v>0</v>
      </c>
      <c r="P591" s="133">
        <v>0</v>
      </c>
      <c r="Q591" s="133">
        <v>0</v>
      </c>
      <c r="R591" s="133">
        <v>0</v>
      </c>
      <c r="S591" s="132">
        <v>828.6</v>
      </c>
      <c r="T591" s="132">
        <v>3367430.4</v>
      </c>
      <c r="U591" s="133">
        <v>0</v>
      </c>
      <c r="V591" s="133">
        <v>0</v>
      </c>
      <c r="W591" s="132">
        <v>500</v>
      </c>
      <c r="X591" s="134">
        <v>0</v>
      </c>
      <c r="Y591" s="132">
        <v>2750000</v>
      </c>
      <c r="Z591" s="133">
        <v>0</v>
      </c>
      <c r="AA591" s="133">
        <v>0</v>
      </c>
      <c r="AB591" s="64"/>
      <c r="AC591" s="94"/>
    </row>
    <row r="592" spans="1:29" s="63" customFormat="1" ht="75" x14ac:dyDescent="0.3">
      <c r="A592" s="150">
        <v>541</v>
      </c>
      <c r="B592" s="62">
        <v>8</v>
      </c>
      <c r="C592" s="111" t="s">
        <v>93</v>
      </c>
      <c r="D592" s="112">
        <v>99989741</v>
      </c>
      <c r="E592" s="111" t="s">
        <v>713</v>
      </c>
      <c r="F592" s="144">
        <v>6401337</v>
      </c>
      <c r="G592" s="133">
        <v>0</v>
      </c>
      <c r="H592" s="133">
        <v>0</v>
      </c>
      <c r="I592" s="133">
        <v>0</v>
      </c>
      <c r="J592" s="133">
        <v>0</v>
      </c>
      <c r="K592" s="133">
        <v>0</v>
      </c>
      <c r="L592" s="133">
        <v>0</v>
      </c>
      <c r="M592" s="183">
        <v>0</v>
      </c>
      <c r="N592" s="133">
        <v>0</v>
      </c>
      <c r="O592" s="133">
        <v>0</v>
      </c>
      <c r="P592" s="133">
        <v>0</v>
      </c>
      <c r="Q592" s="133">
        <v>0</v>
      </c>
      <c r="R592" s="133">
        <v>0</v>
      </c>
      <c r="S592" s="132">
        <v>633</v>
      </c>
      <c r="T592" s="132">
        <v>2572512</v>
      </c>
      <c r="U592" s="133">
        <v>0</v>
      </c>
      <c r="V592" s="133">
        <v>0</v>
      </c>
      <c r="W592" s="132">
        <v>696.15</v>
      </c>
      <c r="X592" s="134">
        <v>0</v>
      </c>
      <c r="Y592" s="132">
        <v>3828825</v>
      </c>
      <c r="Z592" s="133">
        <v>0</v>
      </c>
      <c r="AA592" s="133">
        <v>0</v>
      </c>
      <c r="AB592" s="64"/>
      <c r="AC592" s="94"/>
    </row>
    <row r="593" spans="1:29" s="63" customFormat="1" ht="75" x14ac:dyDescent="0.3">
      <c r="A593" s="150">
        <v>542</v>
      </c>
      <c r="B593" s="62">
        <v>9</v>
      </c>
      <c r="C593" s="111" t="s">
        <v>93</v>
      </c>
      <c r="D593" s="112">
        <v>99990238</v>
      </c>
      <c r="E593" s="111" t="s">
        <v>714</v>
      </c>
      <c r="F593" s="144">
        <v>1757273.6</v>
      </c>
      <c r="G593" s="133">
        <v>0</v>
      </c>
      <c r="H593" s="133">
        <v>0</v>
      </c>
      <c r="I593" s="133">
        <v>0</v>
      </c>
      <c r="J593" s="133">
        <v>0</v>
      </c>
      <c r="K593" s="133">
        <v>0</v>
      </c>
      <c r="L593" s="133">
        <v>0</v>
      </c>
      <c r="M593" s="183">
        <v>0</v>
      </c>
      <c r="N593" s="133">
        <v>0</v>
      </c>
      <c r="O593" s="133">
        <v>0</v>
      </c>
      <c r="P593" s="133">
        <v>0</v>
      </c>
      <c r="Q593" s="133">
        <v>0</v>
      </c>
      <c r="R593" s="133">
        <v>0</v>
      </c>
      <c r="S593" s="132">
        <v>432.4</v>
      </c>
      <c r="T593" s="132">
        <v>1757273.6</v>
      </c>
      <c r="U593" s="133">
        <v>0</v>
      </c>
      <c r="V593" s="133">
        <v>0</v>
      </c>
      <c r="W593" s="133">
        <v>0</v>
      </c>
      <c r="X593" s="134">
        <v>0</v>
      </c>
      <c r="Y593" s="133">
        <v>0</v>
      </c>
      <c r="Z593" s="133">
        <v>0</v>
      </c>
      <c r="AA593" s="133">
        <v>0</v>
      </c>
      <c r="AB593" s="64"/>
      <c r="AC593" s="94"/>
    </row>
    <row r="594" spans="1:29" s="63" customFormat="1" ht="37.5" customHeight="1" x14ac:dyDescent="0.25">
      <c r="A594" s="226" t="s">
        <v>94</v>
      </c>
      <c r="B594" s="227"/>
      <c r="C594" s="227"/>
      <c r="D594" s="227"/>
      <c r="E594" s="228"/>
      <c r="F594" s="144">
        <v>11730600</v>
      </c>
      <c r="G594" s="133">
        <v>0</v>
      </c>
      <c r="H594" s="133">
        <v>0</v>
      </c>
      <c r="I594" s="133">
        <v>0</v>
      </c>
      <c r="J594" s="133">
        <v>0</v>
      </c>
      <c r="K594" s="133">
        <v>0</v>
      </c>
      <c r="L594" s="133">
        <v>0</v>
      </c>
      <c r="M594" s="183">
        <v>0</v>
      </c>
      <c r="N594" s="133">
        <v>0</v>
      </c>
      <c r="O594" s="133">
        <v>0</v>
      </c>
      <c r="P594" s="133">
        <v>0</v>
      </c>
      <c r="Q594" s="133">
        <v>0</v>
      </c>
      <c r="R594" s="133">
        <v>0</v>
      </c>
      <c r="S594" s="132">
        <v>2058</v>
      </c>
      <c r="T594" s="132">
        <v>11730600</v>
      </c>
      <c r="U594" s="133">
        <v>0</v>
      </c>
      <c r="V594" s="133">
        <v>0</v>
      </c>
      <c r="W594" s="133">
        <v>0</v>
      </c>
      <c r="X594" s="134">
        <v>0</v>
      </c>
      <c r="Y594" s="133">
        <v>0</v>
      </c>
      <c r="Z594" s="133">
        <v>0</v>
      </c>
      <c r="AA594" s="133">
        <v>0</v>
      </c>
      <c r="AB594" s="64"/>
      <c r="AC594" s="94"/>
    </row>
    <row r="595" spans="1:29" s="63" customFormat="1" ht="75" x14ac:dyDescent="0.3">
      <c r="A595" s="150">
        <v>543</v>
      </c>
      <c r="B595" s="62">
        <v>1</v>
      </c>
      <c r="C595" s="111" t="s">
        <v>95</v>
      </c>
      <c r="D595" s="112">
        <v>99993359</v>
      </c>
      <c r="E595" s="111" t="s">
        <v>715</v>
      </c>
      <c r="F595" s="144">
        <v>6418200</v>
      </c>
      <c r="G595" s="133">
        <v>0</v>
      </c>
      <c r="H595" s="133">
        <v>0</v>
      </c>
      <c r="I595" s="133">
        <v>0</v>
      </c>
      <c r="J595" s="133">
        <v>0</v>
      </c>
      <c r="K595" s="133">
        <v>0</v>
      </c>
      <c r="L595" s="133">
        <v>0</v>
      </c>
      <c r="M595" s="183">
        <v>0</v>
      </c>
      <c r="N595" s="133">
        <v>0</v>
      </c>
      <c r="O595" s="133">
        <v>0</v>
      </c>
      <c r="P595" s="133">
        <v>0</v>
      </c>
      <c r="Q595" s="133">
        <v>0</v>
      </c>
      <c r="R595" s="133">
        <v>0</v>
      </c>
      <c r="S595" s="132">
        <v>1126</v>
      </c>
      <c r="T595" s="132">
        <v>6418200</v>
      </c>
      <c r="U595" s="133">
        <v>0</v>
      </c>
      <c r="V595" s="133">
        <v>0</v>
      </c>
      <c r="W595" s="133">
        <v>0</v>
      </c>
      <c r="X595" s="134">
        <v>0</v>
      </c>
      <c r="Y595" s="133">
        <v>0</v>
      </c>
      <c r="Z595" s="133">
        <v>0</v>
      </c>
      <c r="AA595" s="133">
        <v>0</v>
      </c>
      <c r="AB595" s="64"/>
      <c r="AC595" s="94"/>
    </row>
    <row r="596" spans="1:29" s="63" customFormat="1" ht="75" x14ac:dyDescent="0.3">
      <c r="A596" s="150">
        <v>544</v>
      </c>
      <c r="B596" s="62">
        <v>2</v>
      </c>
      <c r="C596" s="111" t="s">
        <v>95</v>
      </c>
      <c r="D596" s="112">
        <v>99993335</v>
      </c>
      <c r="E596" s="111" t="s">
        <v>716</v>
      </c>
      <c r="F596" s="144">
        <v>5312400</v>
      </c>
      <c r="G596" s="133">
        <v>0</v>
      </c>
      <c r="H596" s="133">
        <v>0</v>
      </c>
      <c r="I596" s="133">
        <v>0</v>
      </c>
      <c r="J596" s="133">
        <v>0</v>
      </c>
      <c r="K596" s="133">
        <v>0</v>
      </c>
      <c r="L596" s="133">
        <v>0</v>
      </c>
      <c r="M596" s="183">
        <v>0</v>
      </c>
      <c r="N596" s="133">
        <v>0</v>
      </c>
      <c r="O596" s="133">
        <v>0</v>
      </c>
      <c r="P596" s="133">
        <v>0</v>
      </c>
      <c r="Q596" s="133">
        <v>0</v>
      </c>
      <c r="R596" s="133">
        <v>0</v>
      </c>
      <c r="S596" s="132">
        <v>932</v>
      </c>
      <c r="T596" s="132">
        <v>5312400</v>
      </c>
      <c r="U596" s="133">
        <v>0</v>
      </c>
      <c r="V596" s="133">
        <v>0</v>
      </c>
      <c r="W596" s="133">
        <v>0</v>
      </c>
      <c r="X596" s="134">
        <v>0</v>
      </c>
      <c r="Y596" s="133">
        <v>0</v>
      </c>
      <c r="Z596" s="133">
        <v>0</v>
      </c>
      <c r="AA596" s="133">
        <v>0</v>
      </c>
      <c r="AB596" s="64"/>
      <c r="AC596" s="94"/>
    </row>
    <row r="597" spans="1:29" s="63" customFormat="1" ht="37.5" customHeight="1" x14ac:dyDescent="0.25">
      <c r="A597" s="226" t="s">
        <v>96</v>
      </c>
      <c r="B597" s="227"/>
      <c r="C597" s="227"/>
      <c r="D597" s="227"/>
      <c r="E597" s="228"/>
      <c r="F597" s="144">
        <v>10017030</v>
      </c>
      <c r="G597" s="132">
        <v>663306</v>
      </c>
      <c r="H597" s="133">
        <v>0</v>
      </c>
      <c r="I597" s="133">
        <v>0</v>
      </c>
      <c r="J597" s="133">
        <v>0</v>
      </c>
      <c r="K597" s="133">
        <v>0</v>
      </c>
      <c r="L597" s="133">
        <v>0</v>
      </c>
      <c r="M597" s="183">
        <v>0</v>
      </c>
      <c r="N597" s="133">
        <v>0</v>
      </c>
      <c r="O597" s="133">
        <v>0</v>
      </c>
      <c r="P597" s="133">
        <v>0</v>
      </c>
      <c r="Q597" s="133">
        <v>0</v>
      </c>
      <c r="R597" s="133">
        <v>0</v>
      </c>
      <c r="S597" s="132">
        <v>1719.5</v>
      </c>
      <c r="T597" s="132">
        <v>9353724</v>
      </c>
      <c r="U597" s="133">
        <v>0</v>
      </c>
      <c r="V597" s="133">
        <v>0</v>
      </c>
      <c r="W597" s="133">
        <v>0</v>
      </c>
      <c r="X597" s="134">
        <v>0</v>
      </c>
      <c r="Y597" s="133">
        <v>0</v>
      </c>
      <c r="Z597" s="133">
        <v>0</v>
      </c>
      <c r="AA597" s="133">
        <v>0</v>
      </c>
      <c r="AB597" s="64"/>
      <c r="AC597" s="94"/>
    </row>
    <row r="598" spans="1:29" s="63" customFormat="1" ht="75" x14ac:dyDescent="0.3">
      <c r="A598" s="150">
        <v>545</v>
      </c>
      <c r="B598" s="62">
        <v>1</v>
      </c>
      <c r="C598" s="111" t="s">
        <v>97</v>
      </c>
      <c r="D598" s="112">
        <v>99988209</v>
      </c>
      <c r="E598" s="111" t="s">
        <v>717</v>
      </c>
      <c r="F598" s="144">
        <v>3337350</v>
      </c>
      <c r="G598" s="133">
        <v>0</v>
      </c>
      <c r="H598" s="133">
        <v>0</v>
      </c>
      <c r="I598" s="133">
        <v>0</v>
      </c>
      <c r="J598" s="133">
        <v>0</v>
      </c>
      <c r="K598" s="133">
        <v>0</v>
      </c>
      <c r="L598" s="133">
        <v>0</v>
      </c>
      <c r="M598" s="183">
        <v>0</v>
      </c>
      <c r="N598" s="133">
        <v>0</v>
      </c>
      <c r="O598" s="133">
        <v>0</v>
      </c>
      <c r="P598" s="133">
        <v>0</v>
      </c>
      <c r="Q598" s="133">
        <v>0</v>
      </c>
      <c r="R598" s="133">
        <v>0</v>
      </c>
      <c r="S598" s="132">
        <v>585.5</v>
      </c>
      <c r="T598" s="132">
        <v>3337350</v>
      </c>
      <c r="U598" s="133">
        <v>0</v>
      </c>
      <c r="V598" s="133">
        <v>0</v>
      </c>
      <c r="W598" s="133">
        <v>0</v>
      </c>
      <c r="X598" s="134">
        <v>0</v>
      </c>
      <c r="Y598" s="133">
        <v>0</v>
      </c>
      <c r="Z598" s="133">
        <v>0</v>
      </c>
      <c r="AA598" s="133">
        <v>0</v>
      </c>
      <c r="AB598" s="64"/>
      <c r="AC598" s="94"/>
    </row>
    <row r="599" spans="1:29" s="63" customFormat="1" ht="75" x14ac:dyDescent="0.3">
      <c r="A599" s="150">
        <v>546</v>
      </c>
      <c r="B599" s="62">
        <v>2</v>
      </c>
      <c r="C599" s="111" t="s">
        <v>97</v>
      </c>
      <c r="D599" s="112">
        <v>99988349</v>
      </c>
      <c r="E599" s="111" t="s">
        <v>718</v>
      </c>
      <c r="F599" s="144">
        <v>2271474</v>
      </c>
      <c r="G599" s="133">
        <v>0</v>
      </c>
      <c r="H599" s="133">
        <v>0</v>
      </c>
      <c r="I599" s="133">
        <v>0</v>
      </c>
      <c r="J599" s="133">
        <v>0</v>
      </c>
      <c r="K599" s="133">
        <v>0</v>
      </c>
      <c r="L599" s="133">
        <v>0</v>
      </c>
      <c r="M599" s="183">
        <v>0</v>
      </c>
      <c r="N599" s="133">
        <v>0</v>
      </c>
      <c r="O599" s="133">
        <v>0</v>
      </c>
      <c r="P599" s="133">
        <v>0</v>
      </c>
      <c r="Q599" s="133">
        <v>0</v>
      </c>
      <c r="R599" s="133">
        <v>0</v>
      </c>
      <c r="S599" s="132">
        <v>477</v>
      </c>
      <c r="T599" s="132">
        <v>2271474</v>
      </c>
      <c r="U599" s="133">
        <v>0</v>
      </c>
      <c r="V599" s="133">
        <v>0</v>
      </c>
      <c r="W599" s="133">
        <v>0</v>
      </c>
      <c r="X599" s="134">
        <v>0</v>
      </c>
      <c r="Y599" s="133">
        <v>0</v>
      </c>
      <c r="Z599" s="133">
        <v>0</v>
      </c>
      <c r="AA599" s="133">
        <v>0</v>
      </c>
      <c r="AB599" s="64"/>
      <c r="AC599" s="94"/>
    </row>
    <row r="600" spans="1:29" s="63" customFormat="1" ht="75" x14ac:dyDescent="0.3">
      <c r="A600" s="150">
        <v>547</v>
      </c>
      <c r="B600" s="62">
        <v>3</v>
      </c>
      <c r="C600" s="111" t="s">
        <v>97</v>
      </c>
      <c r="D600" s="112">
        <v>99988307</v>
      </c>
      <c r="E600" s="111" t="s">
        <v>719</v>
      </c>
      <c r="F600" s="144">
        <v>4408206</v>
      </c>
      <c r="G600" s="132">
        <v>663306</v>
      </c>
      <c r="H600" s="133">
        <v>0</v>
      </c>
      <c r="I600" s="133">
        <v>0</v>
      </c>
      <c r="J600" s="133">
        <v>0</v>
      </c>
      <c r="K600" s="133">
        <v>0</v>
      </c>
      <c r="L600" s="133">
        <v>0</v>
      </c>
      <c r="M600" s="183">
        <v>0</v>
      </c>
      <c r="N600" s="133">
        <v>0</v>
      </c>
      <c r="O600" s="133">
        <v>0</v>
      </c>
      <c r="P600" s="133">
        <v>0</v>
      </c>
      <c r="Q600" s="133">
        <v>0</v>
      </c>
      <c r="R600" s="133">
        <v>0</v>
      </c>
      <c r="S600" s="132">
        <v>657</v>
      </c>
      <c r="T600" s="132">
        <v>3744900</v>
      </c>
      <c r="U600" s="133">
        <v>0</v>
      </c>
      <c r="V600" s="133">
        <v>0</v>
      </c>
      <c r="W600" s="133">
        <v>0</v>
      </c>
      <c r="X600" s="134">
        <v>0</v>
      </c>
      <c r="Y600" s="133">
        <v>0</v>
      </c>
      <c r="Z600" s="133">
        <v>0</v>
      </c>
      <c r="AA600" s="133">
        <v>0</v>
      </c>
      <c r="AB600" s="64"/>
      <c r="AC600" s="94"/>
    </row>
    <row r="601" spans="1:29" s="63" customFormat="1" ht="37.5" customHeight="1" x14ac:dyDescent="0.25">
      <c r="A601" s="226" t="s">
        <v>99</v>
      </c>
      <c r="B601" s="227"/>
      <c r="C601" s="227"/>
      <c r="D601" s="227"/>
      <c r="E601" s="228"/>
      <c r="F601" s="144">
        <v>40937118.600000001</v>
      </c>
      <c r="G601" s="132">
        <v>1066492</v>
      </c>
      <c r="H601" s="133">
        <v>0</v>
      </c>
      <c r="I601" s="133">
        <v>0</v>
      </c>
      <c r="J601" s="133">
        <v>0</v>
      </c>
      <c r="K601" s="133">
        <v>0</v>
      </c>
      <c r="L601" s="133">
        <v>0</v>
      </c>
      <c r="M601" s="183">
        <v>0</v>
      </c>
      <c r="N601" s="133">
        <v>0</v>
      </c>
      <c r="O601" s="133">
        <v>0</v>
      </c>
      <c r="P601" s="133">
        <v>0</v>
      </c>
      <c r="Q601" s="133">
        <v>0</v>
      </c>
      <c r="R601" s="133">
        <v>0</v>
      </c>
      <c r="S601" s="132">
        <v>5512.9800000000005</v>
      </c>
      <c r="T601" s="132">
        <v>28541699.600000001</v>
      </c>
      <c r="U601" s="133">
        <v>0</v>
      </c>
      <c r="V601" s="133">
        <v>0</v>
      </c>
      <c r="W601" s="132">
        <v>2145</v>
      </c>
      <c r="X601" s="134">
        <v>0</v>
      </c>
      <c r="Y601" s="132">
        <v>11328927</v>
      </c>
      <c r="Z601" s="133">
        <v>0</v>
      </c>
      <c r="AA601" s="133">
        <v>0</v>
      </c>
      <c r="AB601" s="64"/>
      <c r="AC601" s="94"/>
    </row>
    <row r="602" spans="1:29" s="63" customFormat="1" ht="75" x14ac:dyDescent="0.3">
      <c r="A602" s="150">
        <v>548</v>
      </c>
      <c r="B602" s="62">
        <v>1</v>
      </c>
      <c r="C602" s="111" t="s">
        <v>100</v>
      </c>
      <c r="D602" s="112">
        <v>99989261</v>
      </c>
      <c r="E602" s="111" t="s">
        <v>720</v>
      </c>
      <c r="F602" s="144">
        <v>4851000</v>
      </c>
      <c r="G602" s="133">
        <v>0</v>
      </c>
      <c r="H602" s="133">
        <v>0</v>
      </c>
      <c r="I602" s="133">
        <v>0</v>
      </c>
      <c r="J602" s="133">
        <v>0</v>
      </c>
      <c r="K602" s="133">
        <v>0</v>
      </c>
      <c r="L602" s="133">
        <v>0</v>
      </c>
      <c r="M602" s="183">
        <v>0</v>
      </c>
      <c r="N602" s="133">
        <v>0</v>
      </c>
      <c r="O602" s="133">
        <v>0</v>
      </c>
      <c r="P602" s="133">
        <v>0</v>
      </c>
      <c r="Q602" s="133">
        <v>0</v>
      </c>
      <c r="R602" s="133">
        <v>0</v>
      </c>
      <c r="S602" s="133">
        <v>0</v>
      </c>
      <c r="T602" s="133">
        <v>0</v>
      </c>
      <c r="U602" s="133">
        <v>0</v>
      </c>
      <c r="V602" s="133">
        <v>0</v>
      </c>
      <c r="W602" s="132">
        <v>882</v>
      </c>
      <c r="X602" s="134">
        <v>0</v>
      </c>
      <c r="Y602" s="132">
        <v>4851000</v>
      </c>
      <c r="Z602" s="133">
        <v>0</v>
      </c>
      <c r="AA602" s="133">
        <v>0</v>
      </c>
      <c r="AB602" s="64"/>
      <c r="AC602" s="94"/>
    </row>
    <row r="603" spans="1:29" s="63" customFormat="1" ht="75" x14ac:dyDescent="0.3">
      <c r="A603" s="150">
        <v>549</v>
      </c>
      <c r="B603" s="62">
        <v>2</v>
      </c>
      <c r="C603" s="111" t="s">
        <v>100</v>
      </c>
      <c r="D603" s="112">
        <v>99989091</v>
      </c>
      <c r="E603" s="111" t="s">
        <v>721</v>
      </c>
      <c r="F603" s="144">
        <v>1872085</v>
      </c>
      <c r="G603" s="133">
        <v>0</v>
      </c>
      <c r="H603" s="133">
        <v>0</v>
      </c>
      <c r="I603" s="133">
        <v>0</v>
      </c>
      <c r="J603" s="133">
        <v>0</v>
      </c>
      <c r="K603" s="133">
        <v>0</v>
      </c>
      <c r="L603" s="133">
        <v>0</v>
      </c>
      <c r="M603" s="183">
        <v>0</v>
      </c>
      <c r="N603" s="133">
        <v>0</v>
      </c>
      <c r="O603" s="133">
        <v>0</v>
      </c>
      <c r="P603" s="133">
        <v>0</v>
      </c>
      <c r="Q603" s="133">
        <v>0</v>
      </c>
      <c r="R603" s="133">
        <v>0</v>
      </c>
      <c r="S603" s="133">
        <v>0</v>
      </c>
      <c r="T603" s="133">
        <v>0</v>
      </c>
      <c r="U603" s="133">
        <v>0</v>
      </c>
      <c r="V603" s="133">
        <v>0</v>
      </c>
      <c r="W603" s="132">
        <v>365</v>
      </c>
      <c r="X603" s="134">
        <v>0</v>
      </c>
      <c r="Y603" s="132">
        <v>1872085</v>
      </c>
      <c r="Z603" s="133">
        <v>0</v>
      </c>
      <c r="AA603" s="133">
        <v>0</v>
      </c>
      <c r="AB603" s="64"/>
      <c r="AC603" s="94"/>
    </row>
    <row r="604" spans="1:29" s="63" customFormat="1" ht="93.75" x14ac:dyDescent="0.3">
      <c r="A604" s="150">
        <v>550</v>
      </c>
      <c r="B604" s="62">
        <v>3</v>
      </c>
      <c r="C604" s="111" t="s">
        <v>100</v>
      </c>
      <c r="D604" s="112">
        <v>99989834</v>
      </c>
      <c r="E604" s="111" t="s">
        <v>722</v>
      </c>
      <c r="F604" s="144">
        <v>3591000</v>
      </c>
      <c r="G604" s="133">
        <v>0</v>
      </c>
      <c r="H604" s="133">
        <v>0</v>
      </c>
      <c r="I604" s="133">
        <v>0</v>
      </c>
      <c r="J604" s="133">
        <v>0</v>
      </c>
      <c r="K604" s="133">
        <v>0</v>
      </c>
      <c r="L604" s="133">
        <v>0</v>
      </c>
      <c r="M604" s="183">
        <v>0</v>
      </c>
      <c r="N604" s="133">
        <v>0</v>
      </c>
      <c r="O604" s="133">
        <v>0</v>
      </c>
      <c r="P604" s="133">
        <v>0</v>
      </c>
      <c r="Q604" s="133">
        <v>0</v>
      </c>
      <c r="R604" s="133">
        <v>0</v>
      </c>
      <c r="S604" s="132">
        <v>630</v>
      </c>
      <c r="T604" s="132">
        <v>3591000</v>
      </c>
      <c r="U604" s="133">
        <v>0</v>
      </c>
      <c r="V604" s="133">
        <v>0</v>
      </c>
      <c r="W604" s="133">
        <v>0</v>
      </c>
      <c r="X604" s="134">
        <v>0</v>
      </c>
      <c r="Y604" s="133">
        <v>0</v>
      </c>
      <c r="Z604" s="133">
        <v>0</v>
      </c>
      <c r="AA604" s="133">
        <v>0</v>
      </c>
      <c r="AB604" s="64"/>
      <c r="AC604" s="94"/>
    </row>
    <row r="605" spans="1:29" s="63" customFormat="1" ht="93.75" x14ac:dyDescent="0.3">
      <c r="A605" s="150">
        <v>551</v>
      </c>
      <c r="B605" s="62">
        <v>4</v>
      </c>
      <c r="C605" s="111" t="s">
        <v>100</v>
      </c>
      <c r="D605" s="112">
        <v>99989864</v>
      </c>
      <c r="E605" s="111" t="s">
        <v>723</v>
      </c>
      <c r="F605" s="144">
        <v>2400586</v>
      </c>
      <c r="G605" s="132">
        <v>338156</v>
      </c>
      <c r="H605" s="133">
        <v>0</v>
      </c>
      <c r="I605" s="133">
        <v>0</v>
      </c>
      <c r="J605" s="133">
        <v>0</v>
      </c>
      <c r="K605" s="133">
        <v>0</v>
      </c>
      <c r="L605" s="133">
        <v>0</v>
      </c>
      <c r="M605" s="183">
        <v>0</v>
      </c>
      <c r="N605" s="133">
        <v>0</v>
      </c>
      <c r="O605" s="133">
        <v>0</v>
      </c>
      <c r="P605" s="133">
        <v>0</v>
      </c>
      <c r="Q605" s="133">
        <v>0</v>
      </c>
      <c r="R605" s="133">
        <v>0</v>
      </c>
      <c r="S605" s="132">
        <v>250</v>
      </c>
      <c r="T605" s="132">
        <v>1190500</v>
      </c>
      <c r="U605" s="133">
        <v>0</v>
      </c>
      <c r="V605" s="133">
        <v>0</v>
      </c>
      <c r="W605" s="132">
        <v>170</v>
      </c>
      <c r="X605" s="134">
        <v>0</v>
      </c>
      <c r="Y605" s="132">
        <v>871930</v>
      </c>
      <c r="Z605" s="133">
        <v>0</v>
      </c>
      <c r="AA605" s="133">
        <v>0</v>
      </c>
      <c r="AB605" s="64"/>
      <c r="AC605" s="94"/>
    </row>
    <row r="606" spans="1:29" s="63" customFormat="1" ht="93.75" x14ac:dyDescent="0.3">
      <c r="A606" s="150">
        <v>552</v>
      </c>
      <c r="B606" s="62">
        <v>5</v>
      </c>
      <c r="C606" s="111" t="s">
        <v>100</v>
      </c>
      <c r="D606" s="112">
        <v>99989833</v>
      </c>
      <c r="E606" s="111" t="s">
        <v>724</v>
      </c>
      <c r="F606" s="144">
        <v>2414720</v>
      </c>
      <c r="G606" s="132">
        <v>260120</v>
      </c>
      <c r="H606" s="133">
        <v>0</v>
      </c>
      <c r="I606" s="133">
        <v>0</v>
      </c>
      <c r="J606" s="133">
        <v>0</v>
      </c>
      <c r="K606" s="133">
        <v>0</v>
      </c>
      <c r="L606" s="133">
        <v>0</v>
      </c>
      <c r="M606" s="183">
        <v>0</v>
      </c>
      <c r="N606" s="133">
        <v>0</v>
      </c>
      <c r="O606" s="133">
        <v>0</v>
      </c>
      <c r="P606" s="133">
        <v>0</v>
      </c>
      <c r="Q606" s="133">
        <v>0</v>
      </c>
      <c r="R606" s="133">
        <v>0</v>
      </c>
      <c r="S606" s="132">
        <v>378</v>
      </c>
      <c r="T606" s="132">
        <v>2154600</v>
      </c>
      <c r="U606" s="133">
        <v>0</v>
      </c>
      <c r="V606" s="133">
        <v>0</v>
      </c>
      <c r="W606" s="133">
        <v>0</v>
      </c>
      <c r="X606" s="134">
        <v>0</v>
      </c>
      <c r="Y606" s="133">
        <v>0</v>
      </c>
      <c r="Z606" s="133">
        <v>0</v>
      </c>
      <c r="AA606" s="133">
        <v>0</v>
      </c>
      <c r="AB606" s="64"/>
      <c r="AC606" s="94"/>
    </row>
    <row r="607" spans="1:29" s="63" customFormat="1" ht="75" x14ac:dyDescent="0.3">
      <c r="A607" s="150">
        <v>553</v>
      </c>
      <c r="B607" s="62">
        <v>6</v>
      </c>
      <c r="C607" s="111" t="s">
        <v>100</v>
      </c>
      <c r="D607" s="112">
        <v>99990144</v>
      </c>
      <c r="E607" s="111" t="s">
        <v>725</v>
      </c>
      <c r="F607" s="144">
        <v>1497668</v>
      </c>
      <c r="G607" s="133">
        <v>0</v>
      </c>
      <c r="H607" s="133">
        <v>0</v>
      </c>
      <c r="I607" s="133">
        <v>0</v>
      </c>
      <c r="J607" s="133">
        <v>0</v>
      </c>
      <c r="K607" s="133">
        <v>0</v>
      </c>
      <c r="L607" s="133">
        <v>0</v>
      </c>
      <c r="M607" s="183">
        <v>0</v>
      </c>
      <c r="N607" s="133">
        <v>0</v>
      </c>
      <c r="O607" s="133">
        <v>0</v>
      </c>
      <c r="P607" s="133">
        <v>0</v>
      </c>
      <c r="Q607" s="133">
        <v>0</v>
      </c>
      <c r="R607" s="133">
        <v>0</v>
      </c>
      <c r="S607" s="133">
        <v>0</v>
      </c>
      <c r="T607" s="133">
        <v>0</v>
      </c>
      <c r="U607" s="133">
        <v>0</v>
      </c>
      <c r="V607" s="133">
        <v>0</v>
      </c>
      <c r="W607" s="132">
        <v>292</v>
      </c>
      <c r="X607" s="134">
        <v>0</v>
      </c>
      <c r="Y607" s="132">
        <v>1497668</v>
      </c>
      <c r="Z607" s="133">
        <v>0</v>
      </c>
      <c r="AA607" s="133">
        <v>0</v>
      </c>
      <c r="AB607" s="64"/>
      <c r="AC607" s="94"/>
    </row>
    <row r="608" spans="1:29" s="63" customFormat="1" ht="75" x14ac:dyDescent="0.3">
      <c r="A608" s="150">
        <v>554</v>
      </c>
      <c r="B608" s="62">
        <v>7</v>
      </c>
      <c r="C608" s="111" t="s">
        <v>100</v>
      </c>
      <c r="D608" s="112">
        <v>99990140</v>
      </c>
      <c r="E608" s="111" t="s">
        <v>726</v>
      </c>
      <c r="F608" s="144">
        <v>3423110</v>
      </c>
      <c r="G608" s="133">
        <v>0</v>
      </c>
      <c r="H608" s="133">
        <v>0</v>
      </c>
      <c r="I608" s="133">
        <v>0</v>
      </c>
      <c r="J608" s="133">
        <v>0</v>
      </c>
      <c r="K608" s="133">
        <v>0</v>
      </c>
      <c r="L608" s="133">
        <v>0</v>
      </c>
      <c r="M608" s="183">
        <v>0</v>
      </c>
      <c r="N608" s="133">
        <v>0</v>
      </c>
      <c r="O608" s="133">
        <v>0</v>
      </c>
      <c r="P608" s="133">
        <v>0</v>
      </c>
      <c r="Q608" s="133">
        <v>0</v>
      </c>
      <c r="R608" s="133">
        <v>0</v>
      </c>
      <c r="S608" s="132">
        <v>424.18</v>
      </c>
      <c r="T608" s="132">
        <v>2417826</v>
      </c>
      <c r="U608" s="133">
        <v>0</v>
      </c>
      <c r="V608" s="133">
        <v>0</v>
      </c>
      <c r="W608" s="132">
        <v>196</v>
      </c>
      <c r="X608" s="134">
        <v>0</v>
      </c>
      <c r="Y608" s="132">
        <v>1005284</v>
      </c>
      <c r="Z608" s="133">
        <v>0</v>
      </c>
      <c r="AA608" s="133">
        <v>0</v>
      </c>
      <c r="AB608" s="64"/>
      <c r="AC608" s="94"/>
    </row>
    <row r="609" spans="1:29" s="63" customFormat="1" ht="93.75" x14ac:dyDescent="0.3">
      <c r="A609" s="150">
        <v>555</v>
      </c>
      <c r="B609" s="62">
        <v>8</v>
      </c>
      <c r="C609" s="111" t="s">
        <v>100</v>
      </c>
      <c r="D609" s="112">
        <v>99994492</v>
      </c>
      <c r="E609" s="111" t="s">
        <v>727</v>
      </c>
      <c r="F609" s="144">
        <v>5127816</v>
      </c>
      <c r="G609" s="132">
        <v>468216</v>
      </c>
      <c r="H609" s="133">
        <v>0</v>
      </c>
      <c r="I609" s="133">
        <v>0</v>
      </c>
      <c r="J609" s="133">
        <v>0</v>
      </c>
      <c r="K609" s="133">
        <v>0</v>
      </c>
      <c r="L609" s="133">
        <v>0</v>
      </c>
      <c r="M609" s="183">
        <v>0</v>
      </c>
      <c r="N609" s="133">
        <v>0</v>
      </c>
      <c r="O609" s="133">
        <v>0</v>
      </c>
      <c r="P609" s="133">
        <v>0</v>
      </c>
      <c r="Q609" s="133">
        <v>0</v>
      </c>
      <c r="R609" s="133">
        <v>0</v>
      </c>
      <c r="S609" s="132">
        <v>720</v>
      </c>
      <c r="T609" s="132">
        <v>3428640</v>
      </c>
      <c r="U609" s="133">
        <v>0</v>
      </c>
      <c r="V609" s="133">
        <v>0</v>
      </c>
      <c r="W609" s="132">
        <v>240</v>
      </c>
      <c r="X609" s="134">
        <v>0</v>
      </c>
      <c r="Y609" s="132">
        <v>1230960</v>
      </c>
      <c r="Z609" s="133">
        <v>0</v>
      </c>
      <c r="AA609" s="133">
        <v>0</v>
      </c>
      <c r="AB609" s="64"/>
      <c r="AC609" s="94"/>
    </row>
    <row r="610" spans="1:29" s="63" customFormat="1" ht="93.75" x14ac:dyDescent="0.3">
      <c r="A610" s="150">
        <v>556</v>
      </c>
      <c r="B610" s="62">
        <v>9</v>
      </c>
      <c r="C610" s="111" t="s">
        <v>100</v>
      </c>
      <c r="D610" s="112">
        <v>99989858</v>
      </c>
      <c r="E610" s="111" t="s">
        <v>728</v>
      </c>
      <c r="F610" s="144">
        <v>2223000</v>
      </c>
      <c r="G610" s="133">
        <v>0</v>
      </c>
      <c r="H610" s="133">
        <v>0</v>
      </c>
      <c r="I610" s="133">
        <v>0</v>
      </c>
      <c r="J610" s="133">
        <v>0</v>
      </c>
      <c r="K610" s="133">
        <v>0</v>
      </c>
      <c r="L610" s="133">
        <v>0</v>
      </c>
      <c r="M610" s="183">
        <v>0</v>
      </c>
      <c r="N610" s="133">
        <v>0</v>
      </c>
      <c r="O610" s="133">
        <v>0</v>
      </c>
      <c r="P610" s="133">
        <v>0</v>
      </c>
      <c r="Q610" s="133">
        <v>0</v>
      </c>
      <c r="R610" s="133">
        <v>0</v>
      </c>
      <c r="S610" s="132">
        <v>390</v>
      </c>
      <c r="T610" s="132">
        <v>2223000</v>
      </c>
      <c r="U610" s="133">
        <v>0</v>
      </c>
      <c r="V610" s="133">
        <v>0</v>
      </c>
      <c r="W610" s="133">
        <v>0</v>
      </c>
      <c r="X610" s="134">
        <v>0</v>
      </c>
      <c r="Y610" s="133">
        <v>0</v>
      </c>
      <c r="Z610" s="133">
        <v>0</v>
      </c>
      <c r="AA610" s="133">
        <v>0</v>
      </c>
      <c r="AB610" s="64"/>
      <c r="AC610" s="94"/>
    </row>
    <row r="611" spans="1:29" s="63" customFormat="1" ht="75" x14ac:dyDescent="0.3">
      <c r="A611" s="150">
        <v>557</v>
      </c>
      <c r="B611" s="62">
        <v>10</v>
      </c>
      <c r="C611" s="111" t="s">
        <v>100</v>
      </c>
      <c r="D611" s="112">
        <v>99992446</v>
      </c>
      <c r="E611" s="111" t="s">
        <v>729</v>
      </c>
      <c r="F611" s="144">
        <v>1881000</v>
      </c>
      <c r="G611" s="133">
        <v>0</v>
      </c>
      <c r="H611" s="133">
        <v>0</v>
      </c>
      <c r="I611" s="133">
        <v>0</v>
      </c>
      <c r="J611" s="133">
        <v>0</v>
      </c>
      <c r="K611" s="133">
        <v>0</v>
      </c>
      <c r="L611" s="133">
        <v>0</v>
      </c>
      <c r="M611" s="183">
        <v>0</v>
      </c>
      <c r="N611" s="133">
        <v>0</v>
      </c>
      <c r="O611" s="133">
        <v>0</v>
      </c>
      <c r="P611" s="133">
        <v>0</v>
      </c>
      <c r="Q611" s="133">
        <v>0</v>
      </c>
      <c r="R611" s="133">
        <v>0</v>
      </c>
      <c r="S611" s="132">
        <v>330</v>
      </c>
      <c r="T611" s="132">
        <v>1881000</v>
      </c>
      <c r="U611" s="133">
        <v>0</v>
      </c>
      <c r="V611" s="133">
        <v>0</v>
      </c>
      <c r="W611" s="133">
        <v>0</v>
      </c>
      <c r="X611" s="134">
        <v>0</v>
      </c>
      <c r="Y611" s="133">
        <v>0</v>
      </c>
      <c r="Z611" s="133">
        <v>0</v>
      </c>
      <c r="AA611" s="133">
        <v>0</v>
      </c>
      <c r="AB611" s="64"/>
      <c r="AC611" s="94"/>
    </row>
    <row r="612" spans="1:29" s="63" customFormat="1" ht="93.75" x14ac:dyDescent="0.3">
      <c r="A612" s="150">
        <v>558</v>
      </c>
      <c r="B612" s="62">
        <v>11</v>
      </c>
      <c r="C612" s="111" t="s">
        <v>100</v>
      </c>
      <c r="D612" s="112">
        <v>99989838</v>
      </c>
      <c r="E612" s="111" t="s">
        <v>730</v>
      </c>
      <c r="F612" s="144">
        <v>1641600</v>
      </c>
      <c r="G612" s="133">
        <v>0</v>
      </c>
      <c r="H612" s="133">
        <v>0</v>
      </c>
      <c r="I612" s="133">
        <v>0</v>
      </c>
      <c r="J612" s="133">
        <v>0</v>
      </c>
      <c r="K612" s="133">
        <v>0</v>
      </c>
      <c r="L612" s="133">
        <v>0</v>
      </c>
      <c r="M612" s="183">
        <v>0</v>
      </c>
      <c r="N612" s="133">
        <v>0</v>
      </c>
      <c r="O612" s="133">
        <v>0</v>
      </c>
      <c r="P612" s="133">
        <v>0</v>
      </c>
      <c r="Q612" s="133">
        <v>0</v>
      </c>
      <c r="R612" s="133">
        <v>0</v>
      </c>
      <c r="S612" s="132">
        <v>288</v>
      </c>
      <c r="T612" s="132">
        <v>1641600</v>
      </c>
      <c r="U612" s="133">
        <v>0</v>
      </c>
      <c r="V612" s="133">
        <v>0</v>
      </c>
      <c r="W612" s="133">
        <v>0</v>
      </c>
      <c r="X612" s="134">
        <v>0</v>
      </c>
      <c r="Y612" s="133">
        <v>0</v>
      </c>
      <c r="Z612" s="133">
        <v>0</v>
      </c>
      <c r="AA612" s="133">
        <v>0</v>
      </c>
      <c r="AB612" s="64"/>
      <c r="AC612" s="94"/>
    </row>
    <row r="613" spans="1:29" s="63" customFormat="1" ht="75" x14ac:dyDescent="0.3">
      <c r="A613" s="150">
        <v>559</v>
      </c>
      <c r="B613" s="62">
        <v>12</v>
      </c>
      <c r="C613" s="111" t="s">
        <v>100</v>
      </c>
      <c r="D613" s="112">
        <v>99989093</v>
      </c>
      <c r="E613" s="111" t="s">
        <v>731</v>
      </c>
      <c r="F613" s="144">
        <v>10013533.6</v>
      </c>
      <c r="G613" s="133">
        <v>0</v>
      </c>
      <c r="H613" s="133">
        <v>0</v>
      </c>
      <c r="I613" s="133">
        <v>0</v>
      </c>
      <c r="J613" s="133">
        <v>0</v>
      </c>
      <c r="K613" s="133">
        <v>0</v>
      </c>
      <c r="L613" s="133">
        <v>0</v>
      </c>
      <c r="M613" s="183">
        <v>0</v>
      </c>
      <c r="N613" s="133">
        <v>0</v>
      </c>
      <c r="O613" s="133">
        <v>0</v>
      </c>
      <c r="P613" s="133">
        <v>0</v>
      </c>
      <c r="Q613" s="133">
        <v>0</v>
      </c>
      <c r="R613" s="133">
        <v>0</v>
      </c>
      <c r="S613" s="132">
        <v>2102.8000000000002</v>
      </c>
      <c r="T613" s="132">
        <v>10013533.6</v>
      </c>
      <c r="U613" s="133">
        <v>0</v>
      </c>
      <c r="V613" s="133">
        <v>0</v>
      </c>
      <c r="W613" s="133">
        <v>0</v>
      </c>
      <c r="X613" s="134">
        <v>0</v>
      </c>
      <c r="Y613" s="133">
        <v>0</v>
      </c>
      <c r="Z613" s="133">
        <v>0</v>
      </c>
      <c r="AA613" s="133">
        <v>0</v>
      </c>
      <c r="AB613" s="64"/>
      <c r="AC613" s="94"/>
    </row>
    <row r="614" spans="1:29" s="63" customFormat="1" ht="37.5" customHeight="1" x14ac:dyDescent="0.25">
      <c r="A614" s="226" t="s">
        <v>101</v>
      </c>
      <c r="B614" s="227"/>
      <c r="C614" s="227"/>
      <c r="D614" s="227"/>
      <c r="E614" s="228"/>
      <c r="F614" s="144">
        <v>42215660</v>
      </c>
      <c r="G614" s="133">
        <v>0</v>
      </c>
      <c r="H614" s="133">
        <v>0</v>
      </c>
      <c r="I614" s="133">
        <v>0</v>
      </c>
      <c r="J614" s="132">
        <v>2691580</v>
      </c>
      <c r="K614" s="132">
        <v>5733060</v>
      </c>
      <c r="L614" s="132">
        <v>2840750</v>
      </c>
      <c r="M614" s="183">
        <v>0</v>
      </c>
      <c r="N614" s="133">
        <v>0</v>
      </c>
      <c r="O614" s="133">
        <v>0</v>
      </c>
      <c r="P614" s="133">
        <v>0</v>
      </c>
      <c r="Q614" s="133">
        <v>0</v>
      </c>
      <c r="R614" s="133">
        <v>0</v>
      </c>
      <c r="S614" s="132">
        <v>3618</v>
      </c>
      <c r="T614" s="132">
        <v>20622600</v>
      </c>
      <c r="U614" s="133">
        <v>0</v>
      </c>
      <c r="V614" s="133">
        <v>0</v>
      </c>
      <c r="W614" s="132">
        <v>1927</v>
      </c>
      <c r="X614" s="134">
        <v>0</v>
      </c>
      <c r="Y614" s="132">
        <v>10327670</v>
      </c>
      <c r="Z614" s="133">
        <v>0</v>
      </c>
      <c r="AA614" s="133">
        <v>0</v>
      </c>
      <c r="AB614" s="64"/>
      <c r="AC614" s="94"/>
    </row>
    <row r="615" spans="1:29" s="63" customFormat="1" ht="75" x14ac:dyDescent="0.3">
      <c r="A615" s="150">
        <v>560</v>
      </c>
      <c r="B615" s="62">
        <v>1</v>
      </c>
      <c r="C615" s="111" t="s">
        <v>102</v>
      </c>
      <c r="D615" s="112">
        <v>99987034</v>
      </c>
      <c r="E615" s="111" t="s">
        <v>732</v>
      </c>
      <c r="F615" s="144">
        <v>4713500</v>
      </c>
      <c r="G615" s="133">
        <v>0</v>
      </c>
      <c r="H615" s="133">
        <v>0</v>
      </c>
      <c r="I615" s="133">
        <v>0</v>
      </c>
      <c r="J615" s="133">
        <v>0</v>
      </c>
      <c r="K615" s="133">
        <v>0</v>
      </c>
      <c r="L615" s="133">
        <v>0</v>
      </c>
      <c r="M615" s="183">
        <v>0</v>
      </c>
      <c r="N615" s="133">
        <v>0</v>
      </c>
      <c r="O615" s="133">
        <v>0</v>
      </c>
      <c r="P615" s="133">
        <v>0</v>
      </c>
      <c r="Q615" s="133">
        <v>0</v>
      </c>
      <c r="R615" s="133">
        <v>0</v>
      </c>
      <c r="S615" s="133">
        <v>0</v>
      </c>
      <c r="T615" s="133">
        <v>0</v>
      </c>
      <c r="U615" s="133">
        <v>0</v>
      </c>
      <c r="V615" s="133">
        <v>0</v>
      </c>
      <c r="W615" s="132">
        <v>857</v>
      </c>
      <c r="X615" s="134">
        <v>0</v>
      </c>
      <c r="Y615" s="132">
        <v>4713500</v>
      </c>
      <c r="Z615" s="133">
        <v>0</v>
      </c>
      <c r="AA615" s="133">
        <v>0</v>
      </c>
      <c r="AB615" s="64"/>
      <c r="AC615" s="94"/>
    </row>
    <row r="616" spans="1:29" s="63" customFormat="1" ht="77.25" customHeight="1" x14ac:dyDescent="0.3">
      <c r="A616" s="150">
        <v>561</v>
      </c>
      <c r="B616" s="62">
        <v>2</v>
      </c>
      <c r="C616" s="111" t="s">
        <v>102</v>
      </c>
      <c r="D616" s="112">
        <v>99992208</v>
      </c>
      <c r="E616" s="111" t="s">
        <v>733</v>
      </c>
      <c r="F616" s="144">
        <v>1870000</v>
      </c>
      <c r="G616" s="133">
        <v>0</v>
      </c>
      <c r="H616" s="133">
        <v>0</v>
      </c>
      <c r="I616" s="133">
        <v>0</v>
      </c>
      <c r="J616" s="133">
        <v>0</v>
      </c>
      <c r="K616" s="133">
        <v>0</v>
      </c>
      <c r="L616" s="133">
        <v>0</v>
      </c>
      <c r="M616" s="183">
        <v>0</v>
      </c>
      <c r="N616" s="133">
        <v>0</v>
      </c>
      <c r="O616" s="133">
        <v>0</v>
      </c>
      <c r="P616" s="133">
        <v>0</v>
      </c>
      <c r="Q616" s="133">
        <v>0</v>
      </c>
      <c r="R616" s="133">
        <v>0</v>
      </c>
      <c r="S616" s="133">
        <v>0</v>
      </c>
      <c r="T616" s="133">
        <v>0</v>
      </c>
      <c r="U616" s="133">
        <v>0</v>
      </c>
      <c r="V616" s="133">
        <v>0</v>
      </c>
      <c r="W616" s="132">
        <v>340</v>
      </c>
      <c r="X616" s="134">
        <v>0</v>
      </c>
      <c r="Y616" s="132">
        <v>1870000</v>
      </c>
      <c r="Z616" s="133">
        <v>0</v>
      </c>
      <c r="AA616" s="133">
        <v>0</v>
      </c>
      <c r="AB616" s="64"/>
      <c r="AC616" s="94"/>
    </row>
    <row r="617" spans="1:29" s="63" customFormat="1" ht="75" x14ac:dyDescent="0.3">
      <c r="A617" s="150">
        <v>562</v>
      </c>
      <c r="B617" s="62">
        <v>3</v>
      </c>
      <c r="C617" s="111" t="s">
        <v>102</v>
      </c>
      <c r="D617" s="112">
        <v>99992546</v>
      </c>
      <c r="E617" s="111" t="s">
        <v>734</v>
      </c>
      <c r="F617" s="144">
        <v>2337000</v>
      </c>
      <c r="G617" s="133">
        <v>0</v>
      </c>
      <c r="H617" s="133">
        <v>0</v>
      </c>
      <c r="I617" s="133">
        <v>0</v>
      </c>
      <c r="J617" s="133">
        <v>0</v>
      </c>
      <c r="K617" s="133">
        <v>0</v>
      </c>
      <c r="L617" s="133">
        <v>0</v>
      </c>
      <c r="M617" s="183">
        <v>0</v>
      </c>
      <c r="N617" s="133">
        <v>0</v>
      </c>
      <c r="O617" s="133">
        <v>0</v>
      </c>
      <c r="P617" s="133">
        <v>0</v>
      </c>
      <c r="Q617" s="133">
        <v>0</v>
      </c>
      <c r="R617" s="133">
        <v>0</v>
      </c>
      <c r="S617" s="132">
        <v>410</v>
      </c>
      <c r="T617" s="132">
        <v>2337000</v>
      </c>
      <c r="U617" s="133">
        <v>0</v>
      </c>
      <c r="V617" s="133">
        <v>0</v>
      </c>
      <c r="W617" s="133">
        <v>0</v>
      </c>
      <c r="X617" s="134">
        <v>0</v>
      </c>
      <c r="Y617" s="133">
        <v>0</v>
      </c>
      <c r="Z617" s="133">
        <v>0</v>
      </c>
      <c r="AA617" s="133">
        <v>0</v>
      </c>
      <c r="AB617" s="64"/>
      <c r="AC617" s="94"/>
    </row>
    <row r="618" spans="1:29" s="63" customFormat="1" ht="75" x14ac:dyDescent="0.3">
      <c r="A618" s="150">
        <v>563</v>
      </c>
      <c r="B618" s="62">
        <v>4</v>
      </c>
      <c r="C618" s="111" t="s">
        <v>102</v>
      </c>
      <c r="D618" s="112">
        <v>99987252</v>
      </c>
      <c r="E618" s="111" t="s">
        <v>735</v>
      </c>
      <c r="F618" s="144">
        <v>2337000</v>
      </c>
      <c r="G618" s="133">
        <v>0</v>
      </c>
      <c r="H618" s="133">
        <v>0</v>
      </c>
      <c r="I618" s="133">
        <v>0</v>
      </c>
      <c r="J618" s="133">
        <v>0</v>
      </c>
      <c r="K618" s="133">
        <v>0</v>
      </c>
      <c r="L618" s="133">
        <v>0</v>
      </c>
      <c r="M618" s="183">
        <v>0</v>
      </c>
      <c r="N618" s="133">
        <v>0</v>
      </c>
      <c r="O618" s="133">
        <v>0</v>
      </c>
      <c r="P618" s="133">
        <v>0</v>
      </c>
      <c r="Q618" s="133">
        <v>0</v>
      </c>
      <c r="R618" s="133">
        <v>0</v>
      </c>
      <c r="S618" s="132">
        <v>410</v>
      </c>
      <c r="T618" s="132">
        <v>2337000</v>
      </c>
      <c r="U618" s="133">
        <v>0</v>
      </c>
      <c r="V618" s="133">
        <v>0</v>
      </c>
      <c r="W618" s="133">
        <v>0</v>
      </c>
      <c r="X618" s="134">
        <v>0</v>
      </c>
      <c r="Y618" s="133">
        <v>0</v>
      </c>
      <c r="Z618" s="133">
        <v>0</v>
      </c>
      <c r="AA618" s="133">
        <v>0</v>
      </c>
      <c r="AB618" s="64"/>
      <c r="AC618" s="94"/>
    </row>
    <row r="619" spans="1:29" s="63" customFormat="1" ht="75" x14ac:dyDescent="0.3">
      <c r="A619" s="150">
        <v>564</v>
      </c>
      <c r="B619" s="62">
        <v>5</v>
      </c>
      <c r="C619" s="111" t="s">
        <v>102</v>
      </c>
      <c r="D619" s="112">
        <v>99987206</v>
      </c>
      <c r="E619" s="111" t="s">
        <v>736</v>
      </c>
      <c r="F619" s="144">
        <v>19760140</v>
      </c>
      <c r="G619" s="133">
        <v>0</v>
      </c>
      <c r="H619" s="133">
        <v>0</v>
      </c>
      <c r="I619" s="133">
        <v>0</v>
      </c>
      <c r="J619" s="132">
        <v>1779180</v>
      </c>
      <c r="K619" s="132">
        <v>3822040</v>
      </c>
      <c r="L619" s="132">
        <v>1807750</v>
      </c>
      <c r="M619" s="183">
        <v>0</v>
      </c>
      <c r="N619" s="133">
        <v>0</v>
      </c>
      <c r="O619" s="133">
        <v>0</v>
      </c>
      <c r="P619" s="133">
        <v>0</v>
      </c>
      <c r="Q619" s="133">
        <v>0</v>
      </c>
      <c r="R619" s="133">
        <v>0</v>
      </c>
      <c r="S619" s="132">
        <v>1510</v>
      </c>
      <c r="T619" s="132">
        <v>8607000</v>
      </c>
      <c r="U619" s="133">
        <v>0</v>
      </c>
      <c r="V619" s="133">
        <v>0</v>
      </c>
      <c r="W619" s="132">
        <v>730</v>
      </c>
      <c r="X619" s="134">
        <v>0</v>
      </c>
      <c r="Y619" s="132">
        <v>3744170</v>
      </c>
      <c r="Z619" s="133">
        <v>0</v>
      </c>
      <c r="AA619" s="133">
        <v>0</v>
      </c>
      <c r="AB619" s="64"/>
      <c r="AC619" s="94"/>
    </row>
    <row r="620" spans="1:29" s="63" customFormat="1" ht="75" x14ac:dyDescent="0.3">
      <c r="A620" s="150">
        <v>565</v>
      </c>
      <c r="B620" s="62">
        <v>6</v>
      </c>
      <c r="C620" s="111" t="s">
        <v>102</v>
      </c>
      <c r="D620" s="112">
        <v>99987165</v>
      </c>
      <c r="E620" s="111" t="s">
        <v>737</v>
      </c>
      <c r="F620" s="144">
        <v>3579600</v>
      </c>
      <c r="G620" s="133">
        <v>0</v>
      </c>
      <c r="H620" s="133">
        <v>0</v>
      </c>
      <c r="I620" s="133">
        <v>0</v>
      </c>
      <c r="J620" s="133">
        <v>0</v>
      </c>
      <c r="K620" s="133">
        <v>0</v>
      </c>
      <c r="L620" s="133">
        <v>0</v>
      </c>
      <c r="M620" s="183">
        <v>0</v>
      </c>
      <c r="N620" s="133">
        <v>0</v>
      </c>
      <c r="O620" s="133">
        <v>0</v>
      </c>
      <c r="P620" s="133">
        <v>0</v>
      </c>
      <c r="Q620" s="133">
        <v>0</v>
      </c>
      <c r="R620" s="133">
        <v>0</v>
      </c>
      <c r="S620" s="132">
        <v>628</v>
      </c>
      <c r="T620" s="132">
        <v>3579600</v>
      </c>
      <c r="U620" s="133">
        <v>0</v>
      </c>
      <c r="V620" s="133">
        <v>0</v>
      </c>
      <c r="W620" s="133">
        <v>0</v>
      </c>
      <c r="X620" s="134">
        <v>0</v>
      </c>
      <c r="Y620" s="133">
        <v>0</v>
      </c>
      <c r="Z620" s="133">
        <v>0</v>
      </c>
      <c r="AA620" s="133">
        <v>0</v>
      </c>
      <c r="AB620" s="64"/>
      <c r="AC620" s="94"/>
    </row>
    <row r="621" spans="1:29" s="63" customFormat="1" ht="75" x14ac:dyDescent="0.3">
      <c r="A621" s="150">
        <v>566</v>
      </c>
      <c r="B621" s="62">
        <v>7</v>
      </c>
      <c r="C621" s="111" t="s">
        <v>102</v>
      </c>
      <c r="D621" s="112">
        <v>99987137</v>
      </c>
      <c r="E621" s="111" t="s">
        <v>738</v>
      </c>
      <c r="F621" s="144">
        <v>7618420</v>
      </c>
      <c r="G621" s="133">
        <v>0</v>
      </c>
      <c r="H621" s="133">
        <v>0</v>
      </c>
      <c r="I621" s="133">
        <v>0</v>
      </c>
      <c r="J621" s="132">
        <v>912400</v>
      </c>
      <c r="K621" s="132">
        <v>1911020</v>
      </c>
      <c r="L621" s="132">
        <v>1033000</v>
      </c>
      <c r="M621" s="183">
        <v>0</v>
      </c>
      <c r="N621" s="133">
        <v>0</v>
      </c>
      <c r="O621" s="133">
        <v>0</v>
      </c>
      <c r="P621" s="133">
        <v>0</v>
      </c>
      <c r="Q621" s="133">
        <v>0</v>
      </c>
      <c r="R621" s="133">
        <v>0</v>
      </c>
      <c r="S621" s="132">
        <v>660</v>
      </c>
      <c r="T621" s="132">
        <v>3762000</v>
      </c>
      <c r="U621" s="133">
        <v>0</v>
      </c>
      <c r="V621" s="133">
        <v>0</v>
      </c>
      <c r="W621" s="133">
        <v>0</v>
      </c>
      <c r="X621" s="134">
        <v>0</v>
      </c>
      <c r="Y621" s="133">
        <v>0</v>
      </c>
      <c r="Z621" s="133">
        <v>0</v>
      </c>
      <c r="AA621" s="133">
        <v>0</v>
      </c>
      <c r="AB621" s="64"/>
      <c r="AC621" s="94"/>
    </row>
    <row r="622" spans="1:29" s="63" customFormat="1" ht="37.5" customHeight="1" x14ac:dyDescent="0.25">
      <c r="A622" s="226" t="s">
        <v>103</v>
      </c>
      <c r="B622" s="227"/>
      <c r="C622" s="227"/>
      <c r="D622" s="227"/>
      <c r="E622" s="228"/>
      <c r="F622" s="144">
        <v>30987772</v>
      </c>
      <c r="G622" s="132">
        <v>780360</v>
      </c>
      <c r="H622" s="133">
        <v>0</v>
      </c>
      <c r="I622" s="133">
        <v>0</v>
      </c>
      <c r="J622" s="133">
        <v>0</v>
      </c>
      <c r="K622" s="133">
        <v>0</v>
      </c>
      <c r="L622" s="133">
        <v>0</v>
      </c>
      <c r="M622" s="183">
        <v>2</v>
      </c>
      <c r="N622" s="132">
        <v>5326912</v>
      </c>
      <c r="O622" s="133">
        <v>0</v>
      </c>
      <c r="P622" s="133">
        <v>0</v>
      </c>
      <c r="Q622" s="133">
        <v>0</v>
      </c>
      <c r="R622" s="133">
        <v>0</v>
      </c>
      <c r="S622" s="132">
        <v>4365</v>
      </c>
      <c r="T622" s="132">
        <v>24880500</v>
      </c>
      <c r="U622" s="133">
        <v>0</v>
      </c>
      <c r="V622" s="133">
        <v>0</v>
      </c>
      <c r="W622" s="133">
        <v>0</v>
      </c>
      <c r="X622" s="134">
        <v>0</v>
      </c>
      <c r="Y622" s="133">
        <v>0</v>
      </c>
      <c r="Z622" s="133">
        <v>0</v>
      </c>
      <c r="AA622" s="133">
        <v>0</v>
      </c>
      <c r="AB622" s="64"/>
      <c r="AC622" s="94"/>
    </row>
    <row r="623" spans="1:29" s="63" customFormat="1" ht="75" x14ac:dyDescent="0.3">
      <c r="A623" s="150">
        <v>567</v>
      </c>
      <c r="B623" s="62">
        <v>1</v>
      </c>
      <c r="C623" s="111" t="s">
        <v>104</v>
      </c>
      <c r="D623" s="112">
        <v>99988258</v>
      </c>
      <c r="E623" s="111" t="s">
        <v>739</v>
      </c>
      <c r="F623" s="144">
        <v>4121100</v>
      </c>
      <c r="G623" s="133">
        <v>0</v>
      </c>
      <c r="H623" s="133">
        <v>0</v>
      </c>
      <c r="I623" s="133">
        <v>0</v>
      </c>
      <c r="J623" s="133">
        <v>0</v>
      </c>
      <c r="K623" s="133">
        <v>0</v>
      </c>
      <c r="L623" s="133">
        <v>0</v>
      </c>
      <c r="M623" s="183">
        <v>0</v>
      </c>
      <c r="N623" s="133">
        <v>0</v>
      </c>
      <c r="O623" s="133">
        <v>0</v>
      </c>
      <c r="P623" s="133">
        <v>0</v>
      </c>
      <c r="Q623" s="133">
        <v>0</v>
      </c>
      <c r="R623" s="133">
        <v>0</v>
      </c>
      <c r="S623" s="132">
        <v>723</v>
      </c>
      <c r="T623" s="132">
        <v>4121100</v>
      </c>
      <c r="U623" s="133">
        <v>0</v>
      </c>
      <c r="V623" s="133">
        <v>0</v>
      </c>
      <c r="W623" s="133">
        <v>0</v>
      </c>
      <c r="X623" s="134">
        <v>0</v>
      </c>
      <c r="Y623" s="133">
        <v>0</v>
      </c>
      <c r="Z623" s="133">
        <v>0</v>
      </c>
      <c r="AA623" s="133">
        <v>0</v>
      </c>
      <c r="AB623" s="64"/>
      <c r="AC623" s="94"/>
    </row>
    <row r="624" spans="1:29" s="63" customFormat="1" ht="75" x14ac:dyDescent="0.3">
      <c r="A624" s="150">
        <v>568</v>
      </c>
      <c r="B624" s="62">
        <v>2</v>
      </c>
      <c r="C624" s="111" t="s">
        <v>104</v>
      </c>
      <c r="D624" s="112">
        <v>99988416</v>
      </c>
      <c r="E624" s="111" t="s">
        <v>740</v>
      </c>
      <c r="F624" s="144">
        <v>2998200</v>
      </c>
      <c r="G624" s="133">
        <v>0</v>
      </c>
      <c r="H624" s="133">
        <v>0</v>
      </c>
      <c r="I624" s="133">
        <v>0</v>
      </c>
      <c r="J624" s="133">
        <v>0</v>
      </c>
      <c r="K624" s="133">
        <v>0</v>
      </c>
      <c r="L624" s="133">
        <v>0</v>
      </c>
      <c r="M624" s="183">
        <v>0</v>
      </c>
      <c r="N624" s="133">
        <v>0</v>
      </c>
      <c r="O624" s="133">
        <v>0</v>
      </c>
      <c r="P624" s="133">
        <v>0</v>
      </c>
      <c r="Q624" s="133">
        <v>0</v>
      </c>
      <c r="R624" s="133">
        <v>0</v>
      </c>
      <c r="S624" s="132">
        <v>526</v>
      </c>
      <c r="T624" s="132">
        <v>2998200</v>
      </c>
      <c r="U624" s="133">
        <v>0</v>
      </c>
      <c r="V624" s="133">
        <v>0</v>
      </c>
      <c r="W624" s="133">
        <v>0</v>
      </c>
      <c r="X624" s="134">
        <v>0</v>
      </c>
      <c r="Y624" s="133">
        <v>0</v>
      </c>
      <c r="Z624" s="133">
        <v>0</v>
      </c>
      <c r="AA624" s="133">
        <v>0</v>
      </c>
      <c r="AB624" s="64"/>
      <c r="AC624" s="94"/>
    </row>
    <row r="625" spans="1:29" s="63" customFormat="1" ht="75" x14ac:dyDescent="0.3">
      <c r="A625" s="150">
        <v>569</v>
      </c>
      <c r="B625" s="62">
        <v>3</v>
      </c>
      <c r="C625" s="111" t="s">
        <v>104</v>
      </c>
      <c r="D625" s="112">
        <v>99988412</v>
      </c>
      <c r="E625" s="111" t="s">
        <v>741</v>
      </c>
      <c r="F625" s="144">
        <v>5962200</v>
      </c>
      <c r="G625" s="133">
        <v>0</v>
      </c>
      <c r="H625" s="133">
        <v>0</v>
      </c>
      <c r="I625" s="133">
        <v>0</v>
      </c>
      <c r="J625" s="133">
        <v>0</v>
      </c>
      <c r="K625" s="133">
        <v>0</v>
      </c>
      <c r="L625" s="133">
        <v>0</v>
      </c>
      <c r="M625" s="183">
        <v>0</v>
      </c>
      <c r="N625" s="133">
        <v>0</v>
      </c>
      <c r="O625" s="133">
        <v>0</v>
      </c>
      <c r="P625" s="133">
        <v>0</v>
      </c>
      <c r="Q625" s="133">
        <v>0</v>
      </c>
      <c r="R625" s="133">
        <v>0</v>
      </c>
      <c r="S625" s="132">
        <v>1046</v>
      </c>
      <c r="T625" s="132">
        <v>5962200</v>
      </c>
      <c r="U625" s="133">
        <v>0</v>
      </c>
      <c r="V625" s="133">
        <v>0</v>
      </c>
      <c r="W625" s="133">
        <v>0</v>
      </c>
      <c r="X625" s="134">
        <v>0</v>
      </c>
      <c r="Y625" s="133">
        <v>0</v>
      </c>
      <c r="Z625" s="133">
        <v>0</v>
      </c>
      <c r="AA625" s="133">
        <v>0</v>
      </c>
      <c r="AB625" s="64"/>
      <c r="AC625" s="94"/>
    </row>
    <row r="626" spans="1:29" s="63" customFormat="1" ht="75" x14ac:dyDescent="0.3">
      <c r="A626" s="150">
        <v>570</v>
      </c>
      <c r="B626" s="62">
        <v>4</v>
      </c>
      <c r="C626" s="111" t="s">
        <v>104</v>
      </c>
      <c r="D626" s="112">
        <v>99987380</v>
      </c>
      <c r="E626" s="111" t="s">
        <v>742</v>
      </c>
      <c r="F626" s="144">
        <v>2764500</v>
      </c>
      <c r="G626" s="133">
        <v>0</v>
      </c>
      <c r="H626" s="133">
        <v>0</v>
      </c>
      <c r="I626" s="133">
        <v>0</v>
      </c>
      <c r="J626" s="133">
        <v>0</v>
      </c>
      <c r="K626" s="133">
        <v>0</v>
      </c>
      <c r="L626" s="133">
        <v>0</v>
      </c>
      <c r="M626" s="183">
        <v>0</v>
      </c>
      <c r="N626" s="133">
        <v>0</v>
      </c>
      <c r="O626" s="133">
        <v>0</v>
      </c>
      <c r="P626" s="133">
        <v>0</v>
      </c>
      <c r="Q626" s="133">
        <v>0</v>
      </c>
      <c r="R626" s="133">
        <v>0</v>
      </c>
      <c r="S626" s="132">
        <v>485</v>
      </c>
      <c r="T626" s="132">
        <v>2764500</v>
      </c>
      <c r="U626" s="133">
        <v>0</v>
      </c>
      <c r="V626" s="133">
        <v>0</v>
      </c>
      <c r="W626" s="133">
        <v>0</v>
      </c>
      <c r="X626" s="134">
        <v>0</v>
      </c>
      <c r="Y626" s="133">
        <v>0</v>
      </c>
      <c r="Z626" s="133">
        <v>0</v>
      </c>
      <c r="AA626" s="133">
        <v>0</v>
      </c>
      <c r="AB626" s="64"/>
      <c r="AC626" s="94"/>
    </row>
    <row r="627" spans="1:29" s="63" customFormat="1" ht="75" x14ac:dyDescent="0.3">
      <c r="A627" s="150">
        <v>571</v>
      </c>
      <c r="B627" s="62">
        <v>5</v>
      </c>
      <c r="C627" s="111" t="s">
        <v>104</v>
      </c>
      <c r="D627" s="112">
        <v>99987393</v>
      </c>
      <c r="E627" s="111" t="s">
        <v>743</v>
      </c>
      <c r="F627" s="144">
        <v>4747560</v>
      </c>
      <c r="G627" s="132">
        <v>780360</v>
      </c>
      <c r="H627" s="133">
        <v>0</v>
      </c>
      <c r="I627" s="133">
        <v>0</v>
      </c>
      <c r="J627" s="133">
        <v>0</v>
      </c>
      <c r="K627" s="133">
        <v>0</v>
      </c>
      <c r="L627" s="133">
        <v>0</v>
      </c>
      <c r="M627" s="183">
        <v>0</v>
      </c>
      <c r="N627" s="133">
        <v>0</v>
      </c>
      <c r="O627" s="133">
        <v>0</v>
      </c>
      <c r="P627" s="133">
        <v>0</v>
      </c>
      <c r="Q627" s="133">
        <v>0</v>
      </c>
      <c r="R627" s="133">
        <v>0</v>
      </c>
      <c r="S627" s="132">
        <v>696</v>
      </c>
      <c r="T627" s="132">
        <v>3967200</v>
      </c>
      <c r="U627" s="133">
        <v>0</v>
      </c>
      <c r="V627" s="133">
        <v>0</v>
      </c>
      <c r="W627" s="133">
        <v>0</v>
      </c>
      <c r="X627" s="134">
        <v>0</v>
      </c>
      <c r="Y627" s="133">
        <v>0</v>
      </c>
      <c r="Z627" s="133">
        <v>0</v>
      </c>
      <c r="AA627" s="133">
        <v>0</v>
      </c>
      <c r="AB627" s="64"/>
      <c r="AC627" s="94"/>
    </row>
    <row r="628" spans="1:29" s="63" customFormat="1" ht="75" x14ac:dyDescent="0.3">
      <c r="A628" s="150">
        <v>572</v>
      </c>
      <c r="B628" s="62">
        <v>6</v>
      </c>
      <c r="C628" s="111" t="s">
        <v>104</v>
      </c>
      <c r="D628" s="112">
        <v>99988035</v>
      </c>
      <c r="E628" s="111" t="s">
        <v>744</v>
      </c>
      <c r="F628" s="144">
        <v>5067300</v>
      </c>
      <c r="G628" s="133">
        <v>0</v>
      </c>
      <c r="H628" s="133">
        <v>0</v>
      </c>
      <c r="I628" s="133">
        <v>0</v>
      </c>
      <c r="J628" s="133">
        <v>0</v>
      </c>
      <c r="K628" s="133">
        <v>0</v>
      </c>
      <c r="L628" s="133">
        <v>0</v>
      </c>
      <c r="M628" s="183">
        <v>0</v>
      </c>
      <c r="N628" s="133">
        <v>0</v>
      </c>
      <c r="O628" s="133">
        <v>0</v>
      </c>
      <c r="P628" s="133">
        <v>0</v>
      </c>
      <c r="Q628" s="133">
        <v>0</v>
      </c>
      <c r="R628" s="133">
        <v>0</v>
      </c>
      <c r="S628" s="132">
        <v>889</v>
      </c>
      <c r="T628" s="132">
        <v>5067300</v>
      </c>
      <c r="U628" s="133">
        <v>0</v>
      </c>
      <c r="V628" s="133">
        <v>0</v>
      </c>
      <c r="W628" s="133">
        <v>0</v>
      </c>
      <c r="X628" s="134">
        <v>0</v>
      </c>
      <c r="Y628" s="133">
        <v>0</v>
      </c>
      <c r="Z628" s="133">
        <v>0</v>
      </c>
      <c r="AA628" s="133">
        <v>0</v>
      </c>
      <c r="AB628" s="64"/>
      <c r="AC628" s="94"/>
    </row>
    <row r="629" spans="1:29" s="63" customFormat="1" ht="75" x14ac:dyDescent="0.3">
      <c r="A629" s="150">
        <v>573</v>
      </c>
      <c r="B629" s="62">
        <v>7</v>
      </c>
      <c r="C629" s="111" t="s">
        <v>104</v>
      </c>
      <c r="D629" s="112">
        <v>425301445</v>
      </c>
      <c r="E629" s="111" t="s">
        <v>745</v>
      </c>
      <c r="F629" s="144">
        <v>5326912</v>
      </c>
      <c r="G629" s="133">
        <v>0</v>
      </c>
      <c r="H629" s="133">
        <v>0</v>
      </c>
      <c r="I629" s="133">
        <v>0</v>
      </c>
      <c r="J629" s="133">
        <v>0</v>
      </c>
      <c r="K629" s="133">
        <v>0</v>
      </c>
      <c r="L629" s="133">
        <v>0</v>
      </c>
      <c r="M629" s="183">
        <v>2</v>
      </c>
      <c r="N629" s="133">
        <v>5326912</v>
      </c>
      <c r="O629" s="133">
        <v>0</v>
      </c>
      <c r="P629" s="133">
        <v>0</v>
      </c>
      <c r="Q629" s="133">
        <v>0</v>
      </c>
      <c r="R629" s="133">
        <v>0</v>
      </c>
      <c r="S629" s="133">
        <v>0</v>
      </c>
      <c r="T629" s="133">
        <v>0</v>
      </c>
      <c r="U629" s="133">
        <v>0</v>
      </c>
      <c r="V629" s="133">
        <v>0</v>
      </c>
      <c r="W629" s="133">
        <v>0</v>
      </c>
      <c r="X629" s="134">
        <v>0</v>
      </c>
      <c r="Y629" s="133">
        <v>0</v>
      </c>
      <c r="Z629" s="133">
        <v>0</v>
      </c>
      <c r="AA629" s="133">
        <v>0</v>
      </c>
      <c r="AB629" s="64"/>
      <c r="AC629" s="94"/>
    </row>
    <row r="630" spans="1:29" s="63" customFormat="1" ht="37.5" customHeight="1" x14ac:dyDescent="0.25">
      <c r="A630" s="226" t="s">
        <v>105</v>
      </c>
      <c r="B630" s="227"/>
      <c r="C630" s="227"/>
      <c r="D630" s="227"/>
      <c r="E630" s="228"/>
      <c r="F630" s="144">
        <v>137264560</v>
      </c>
      <c r="G630" s="132">
        <v>4903262</v>
      </c>
      <c r="H630" s="132">
        <v>1711200</v>
      </c>
      <c r="I630" s="133">
        <v>0</v>
      </c>
      <c r="J630" s="132">
        <v>1528270</v>
      </c>
      <c r="K630" s="132">
        <v>1890904</v>
      </c>
      <c r="L630" s="132">
        <v>1368725</v>
      </c>
      <c r="M630" s="183">
        <v>2</v>
      </c>
      <c r="N630" s="133">
        <v>5326912</v>
      </c>
      <c r="O630" s="133">
        <v>0</v>
      </c>
      <c r="P630" s="133">
        <v>0</v>
      </c>
      <c r="Q630" s="133">
        <v>0</v>
      </c>
      <c r="R630" s="133">
        <v>0</v>
      </c>
      <c r="S630" s="132">
        <v>12256.109999999999</v>
      </c>
      <c r="T630" s="132">
        <v>69859827</v>
      </c>
      <c r="U630" s="133">
        <v>0</v>
      </c>
      <c r="V630" s="133">
        <v>0</v>
      </c>
      <c r="W630" s="132">
        <v>9213.7199999999993</v>
      </c>
      <c r="X630" s="134">
        <v>0</v>
      </c>
      <c r="Y630" s="132">
        <v>50675460</v>
      </c>
      <c r="Z630" s="133">
        <v>0</v>
      </c>
      <c r="AA630" s="133">
        <v>0</v>
      </c>
      <c r="AB630" s="64"/>
      <c r="AC630" s="94"/>
    </row>
    <row r="631" spans="1:29" s="63" customFormat="1" ht="75" x14ac:dyDescent="0.3">
      <c r="A631" s="150">
        <v>574</v>
      </c>
      <c r="B631" s="62">
        <v>1</v>
      </c>
      <c r="C631" s="111" t="s">
        <v>106</v>
      </c>
      <c r="D631" s="112">
        <v>719671268</v>
      </c>
      <c r="E631" s="111" t="s">
        <v>746</v>
      </c>
      <c r="F631" s="144">
        <v>13750000</v>
      </c>
      <c r="G631" s="133">
        <v>0</v>
      </c>
      <c r="H631" s="133">
        <v>0</v>
      </c>
      <c r="I631" s="133">
        <v>0</v>
      </c>
      <c r="J631" s="133">
        <v>0</v>
      </c>
      <c r="K631" s="133">
        <v>0</v>
      </c>
      <c r="L631" s="133">
        <v>0</v>
      </c>
      <c r="M631" s="183">
        <v>0</v>
      </c>
      <c r="N631" s="133">
        <v>0</v>
      </c>
      <c r="O631" s="133">
        <v>0</v>
      </c>
      <c r="P631" s="133">
        <v>0</v>
      </c>
      <c r="Q631" s="133">
        <v>0</v>
      </c>
      <c r="R631" s="133">
        <v>0</v>
      </c>
      <c r="S631" s="133">
        <v>0</v>
      </c>
      <c r="T631" s="133">
        <v>0</v>
      </c>
      <c r="U631" s="133">
        <v>0</v>
      </c>
      <c r="V631" s="133">
        <v>0</v>
      </c>
      <c r="W631" s="132">
        <v>2500</v>
      </c>
      <c r="X631" s="134">
        <v>0</v>
      </c>
      <c r="Y631" s="132">
        <v>13750000</v>
      </c>
      <c r="Z631" s="133">
        <v>0</v>
      </c>
      <c r="AA631" s="133">
        <v>0</v>
      </c>
      <c r="AB631" s="64"/>
      <c r="AC631" s="94"/>
    </row>
    <row r="632" spans="1:29" s="63" customFormat="1" ht="75" x14ac:dyDescent="0.3">
      <c r="A632" s="150">
        <v>575</v>
      </c>
      <c r="B632" s="62">
        <v>2</v>
      </c>
      <c r="C632" s="111" t="s">
        <v>106</v>
      </c>
      <c r="D632" s="112">
        <v>734224330</v>
      </c>
      <c r="E632" s="111" t="s">
        <v>747</v>
      </c>
      <c r="F632" s="144">
        <v>32381444</v>
      </c>
      <c r="G632" s="132">
        <v>2965368</v>
      </c>
      <c r="H632" s="132">
        <v>1711200</v>
      </c>
      <c r="I632" s="133">
        <v>0</v>
      </c>
      <c r="J632" s="132">
        <v>638680</v>
      </c>
      <c r="K632" s="132">
        <v>1056090</v>
      </c>
      <c r="L632" s="132">
        <v>387375</v>
      </c>
      <c r="M632" s="183">
        <v>0</v>
      </c>
      <c r="N632" s="133">
        <v>0</v>
      </c>
      <c r="O632" s="133">
        <v>0</v>
      </c>
      <c r="P632" s="133">
        <v>0</v>
      </c>
      <c r="Q632" s="133">
        <v>0</v>
      </c>
      <c r="R632" s="133">
        <v>0</v>
      </c>
      <c r="S632" s="132">
        <v>1593.03</v>
      </c>
      <c r="T632" s="132">
        <v>9080271</v>
      </c>
      <c r="U632" s="133">
        <v>0</v>
      </c>
      <c r="V632" s="133">
        <v>0</v>
      </c>
      <c r="W632" s="132">
        <v>3007.72</v>
      </c>
      <c r="X632" s="134">
        <v>0</v>
      </c>
      <c r="Y632" s="132">
        <v>16542460</v>
      </c>
      <c r="Z632" s="133">
        <v>0</v>
      </c>
      <c r="AA632" s="133">
        <v>0</v>
      </c>
      <c r="AB632" s="64"/>
      <c r="AC632" s="94"/>
    </row>
    <row r="633" spans="1:29" s="63" customFormat="1" ht="75" x14ac:dyDescent="0.3">
      <c r="A633" s="150">
        <v>576</v>
      </c>
      <c r="B633" s="62">
        <v>3</v>
      </c>
      <c r="C633" s="111" t="s">
        <v>106</v>
      </c>
      <c r="D633" s="112">
        <v>731155745</v>
      </c>
      <c r="E633" s="111" t="s">
        <v>748</v>
      </c>
      <c r="F633" s="144">
        <v>9234640</v>
      </c>
      <c r="G633" s="133">
        <v>0</v>
      </c>
      <c r="H633" s="133">
        <v>0</v>
      </c>
      <c r="I633" s="133">
        <v>0</v>
      </c>
      <c r="J633" s="133">
        <v>0</v>
      </c>
      <c r="K633" s="133">
        <v>0</v>
      </c>
      <c r="L633" s="133">
        <v>0</v>
      </c>
      <c r="M633" s="183">
        <v>0</v>
      </c>
      <c r="N633" s="133">
        <v>0</v>
      </c>
      <c r="O633" s="133">
        <v>0</v>
      </c>
      <c r="P633" s="133">
        <v>0</v>
      </c>
      <c r="Q633" s="133">
        <v>0</v>
      </c>
      <c r="R633" s="133">
        <v>0</v>
      </c>
      <c r="S633" s="132">
        <v>655.20000000000005</v>
      </c>
      <c r="T633" s="132">
        <v>3734640</v>
      </c>
      <c r="U633" s="133">
        <v>0</v>
      </c>
      <c r="V633" s="133">
        <v>0</v>
      </c>
      <c r="W633" s="132">
        <v>1000</v>
      </c>
      <c r="X633" s="134">
        <v>0</v>
      </c>
      <c r="Y633" s="132">
        <v>5500000</v>
      </c>
      <c r="Z633" s="133">
        <v>0</v>
      </c>
      <c r="AA633" s="133">
        <v>0</v>
      </c>
      <c r="AB633" s="64"/>
      <c r="AC633" s="94"/>
    </row>
    <row r="634" spans="1:29" s="63" customFormat="1" ht="75" x14ac:dyDescent="0.3">
      <c r="A634" s="150">
        <v>577</v>
      </c>
      <c r="B634" s="62">
        <v>4</v>
      </c>
      <c r="C634" s="111" t="s">
        <v>106</v>
      </c>
      <c r="D634" s="112">
        <v>727118967</v>
      </c>
      <c r="E634" s="111" t="s">
        <v>749</v>
      </c>
      <c r="F634" s="144">
        <v>3705000</v>
      </c>
      <c r="G634" s="133">
        <v>0</v>
      </c>
      <c r="H634" s="133">
        <v>0</v>
      </c>
      <c r="I634" s="133">
        <v>0</v>
      </c>
      <c r="J634" s="133">
        <v>0</v>
      </c>
      <c r="K634" s="133">
        <v>0</v>
      </c>
      <c r="L634" s="133">
        <v>0</v>
      </c>
      <c r="M634" s="183">
        <v>0</v>
      </c>
      <c r="N634" s="133">
        <v>0</v>
      </c>
      <c r="O634" s="133">
        <v>0</v>
      </c>
      <c r="P634" s="133">
        <v>0</v>
      </c>
      <c r="Q634" s="133">
        <v>0</v>
      </c>
      <c r="R634" s="133">
        <v>0</v>
      </c>
      <c r="S634" s="132">
        <v>650</v>
      </c>
      <c r="T634" s="132">
        <v>3705000</v>
      </c>
      <c r="U634" s="133">
        <v>0</v>
      </c>
      <c r="V634" s="133">
        <v>0</v>
      </c>
      <c r="W634" s="133">
        <v>0</v>
      </c>
      <c r="X634" s="134">
        <v>0</v>
      </c>
      <c r="Y634" s="133">
        <v>0</v>
      </c>
      <c r="Z634" s="133">
        <v>0</v>
      </c>
      <c r="AA634" s="133">
        <v>0</v>
      </c>
      <c r="AB634" s="64"/>
      <c r="AC634" s="94"/>
    </row>
    <row r="635" spans="1:29" s="63" customFormat="1" ht="75" x14ac:dyDescent="0.3">
      <c r="A635" s="150">
        <v>578</v>
      </c>
      <c r="B635" s="62">
        <v>5</v>
      </c>
      <c r="C635" s="111" t="s">
        <v>106</v>
      </c>
      <c r="D635" s="112">
        <v>48399248</v>
      </c>
      <c r="E635" s="111" t="s">
        <v>750</v>
      </c>
      <c r="F635" s="144">
        <v>13575648</v>
      </c>
      <c r="G635" s="132">
        <v>1937894</v>
      </c>
      <c r="H635" s="133">
        <v>0</v>
      </c>
      <c r="I635" s="133">
        <v>0</v>
      </c>
      <c r="J635" s="132">
        <v>889590</v>
      </c>
      <c r="K635" s="132">
        <v>834814</v>
      </c>
      <c r="L635" s="132">
        <v>981350</v>
      </c>
      <c r="M635" s="183">
        <v>0</v>
      </c>
      <c r="N635" s="133">
        <v>0</v>
      </c>
      <c r="O635" s="133">
        <v>0</v>
      </c>
      <c r="P635" s="133">
        <v>0</v>
      </c>
      <c r="Q635" s="133">
        <v>0</v>
      </c>
      <c r="R635" s="133">
        <v>0</v>
      </c>
      <c r="S635" s="133">
        <v>0</v>
      </c>
      <c r="T635" s="133">
        <v>0</v>
      </c>
      <c r="U635" s="133">
        <v>0</v>
      </c>
      <c r="V635" s="133">
        <v>0</v>
      </c>
      <c r="W635" s="132">
        <v>1624</v>
      </c>
      <c r="X635" s="134">
        <v>0</v>
      </c>
      <c r="Y635" s="132">
        <v>8932000</v>
      </c>
      <c r="Z635" s="133">
        <v>0</v>
      </c>
      <c r="AA635" s="133">
        <v>0</v>
      </c>
      <c r="AB635" s="64"/>
      <c r="AC635" s="94"/>
    </row>
    <row r="636" spans="1:29" s="63" customFormat="1" ht="75" x14ac:dyDescent="0.3">
      <c r="A636" s="150">
        <v>579</v>
      </c>
      <c r="B636" s="62">
        <v>6</v>
      </c>
      <c r="C636" s="111" t="s">
        <v>106</v>
      </c>
      <c r="D636" s="112">
        <v>727336258</v>
      </c>
      <c r="E636" s="111" t="s">
        <v>751</v>
      </c>
      <c r="F636" s="144">
        <v>13184100</v>
      </c>
      <c r="G636" s="133">
        <v>0</v>
      </c>
      <c r="H636" s="133">
        <v>0</v>
      </c>
      <c r="I636" s="133">
        <v>0</v>
      </c>
      <c r="J636" s="133">
        <v>0</v>
      </c>
      <c r="K636" s="133">
        <v>0</v>
      </c>
      <c r="L636" s="133">
        <v>0</v>
      </c>
      <c r="M636" s="183">
        <v>0</v>
      </c>
      <c r="N636" s="133">
        <v>0</v>
      </c>
      <c r="O636" s="133">
        <v>0</v>
      </c>
      <c r="P636" s="133">
        <v>0</v>
      </c>
      <c r="Q636" s="133">
        <v>0</v>
      </c>
      <c r="R636" s="133">
        <v>0</v>
      </c>
      <c r="S636" s="132">
        <v>2313</v>
      </c>
      <c r="T636" s="132">
        <v>13184100</v>
      </c>
      <c r="U636" s="133">
        <v>0</v>
      </c>
      <c r="V636" s="133">
        <v>0</v>
      </c>
      <c r="W636" s="133">
        <v>0</v>
      </c>
      <c r="X636" s="134">
        <v>0</v>
      </c>
      <c r="Y636" s="133">
        <v>0</v>
      </c>
      <c r="Z636" s="133">
        <v>0</v>
      </c>
      <c r="AA636" s="133">
        <v>0</v>
      </c>
      <c r="AB636" s="64"/>
      <c r="AC636" s="94"/>
    </row>
    <row r="637" spans="1:29" s="63" customFormat="1" ht="75" x14ac:dyDescent="0.3">
      <c r="A637" s="150">
        <v>580</v>
      </c>
      <c r="B637" s="62">
        <v>7</v>
      </c>
      <c r="C637" s="111" t="s">
        <v>106</v>
      </c>
      <c r="D637" s="112">
        <v>727127215</v>
      </c>
      <c r="E637" s="111" t="s">
        <v>752</v>
      </c>
      <c r="F637" s="144">
        <v>1482000</v>
      </c>
      <c r="G637" s="133">
        <v>0</v>
      </c>
      <c r="H637" s="133">
        <v>0</v>
      </c>
      <c r="I637" s="133">
        <v>0</v>
      </c>
      <c r="J637" s="133">
        <v>0</v>
      </c>
      <c r="K637" s="133">
        <v>0</v>
      </c>
      <c r="L637" s="133">
        <v>0</v>
      </c>
      <c r="M637" s="183">
        <v>0</v>
      </c>
      <c r="N637" s="133">
        <v>0</v>
      </c>
      <c r="O637" s="133">
        <v>0</v>
      </c>
      <c r="P637" s="133">
        <v>0</v>
      </c>
      <c r="Q637" s="133">
        <v>0</v>
      </c>
      <c r="R637" s="133">
        <v>0</v>
      </c>
      <c r="S637" s="132">
        <v>260</v>
      </c>
      <c r="T637" s="132">
        <v>1482000</v>
      </c>
      <c r="U637" s="133">
        <v>0</v>
      </c>
      <c r="V637" s="133">
        <v>0</v>
      </c>
      <c r="W637" s="133">
        <v>0</v>
      </c>
      <c r="X637" s="134">
        <v>0</v>
      </c>
      <c r="Y637" s="133">
        <v>0</v>
      </c>
      <c r="Z637" s="133">
        <v>0</v>
      </c>
      <c r="AA637" s="133">
        <v>0</v>
      </c>
      <c r="AB637" s="64"/>
      <c r="AC637" s="94"/>
    </row>
    <row r="638" spans="1:29" s="63" customFormat="1" ht="75" x14ac:dyDescent="0.3">
      <c r="A638" s="150">
        <v>581</v>
      </c>
      <c r="B638" s="62">
        <v>8</v>
      </c>
      <c r="C638" s="111" t="s">
        <v>106</v>
      </c>
      <c r="D638" s="112">
        <v>719684182</v>
      </c>
      <c r="E638" s="111" t="s">
        <v>753</v>
      </c>
      <c r="F638" s="144">
        <v>5763555</v>
      </c>
      <c r="G638" s="133">
        <v>0</v>
      </c>
      <c r="H638" s="133">
        <v>0</v>
      </c>
      <c r="I638" s="133">
        <v>0</v>
      </c>
      <c r="J638" s="133">
        <v>0</v>
      </c>
      <c r="K638" s="133">
        <v>0</v>
      </c>
      <c r="L638" s="133">
        <v>0</v>
      </c>
      <c r="M638" s="183">
        <v>0</v>
      </c>
      <c r="N638" s="133">
        <v>0</v>
      </c>
      <c r="O638" s="133">
        <v>0</v>
      </c>
      <c r="P638" s="133">
        <v>0</v>
      </c>
      <c r="Q638" s="133">
        <v>0</v>
      </c>
      <c r="R638" s="133">
        <v>0</v>
      </c>
      <c r="S638" s="132">
        <v>1011.15</v>
      </c>
      <c r="T638" s="132">
        <v>5763555</v>
      </c>
      <c r="U638" s="133">
        <v>0</v>
      </c>
      <c r="V638" s="133">
        <v>0</v>
      </c>
      <c r="W638" s="133">
        <v>0</v>
      </c>
      <c r="X638" s="134">
        <v>0</v>
      </c>
      <c r="Y638" s="133">
        <v>0</v>
      </c>
      <c r="Z638" s="133">
        <v>0</v>
      </c>
      <c r="AA638" s="133">
        <v>0</v>
      </c>
      <c r="AB638" s="64"/>
      <c r="AC638" s="94"/>
    </row>
    <row r="639" spans="1:29" s="63" customFormat="1" ht="75" x14ac:dyDescent="0.3">
      <c r="A639" s="150">
        <v>582</v>
      </c>
      <c r="B639" s="62">
        <v>9</v>
      </c>
      <c r="C639" s="111" t="s">
        <v>106</v>
      </c>
      <c r="D639" s="112">
        <v>719671775</v>
      </c>
      <c r="E639" s="111" t="s">
        <v>754</v>
      </c>
      <c r="F639" s="144">
        <v>14817606</v>
      </c>
      <c r="G639" s="133">
        <v>0</v>
      </c>
      <c r="H639" s="133">
        <v>0</v>
      </c>
      <c r="I639" s="133">
        <v>0</v>
      </c>
      <c r="J639" s="133">
        <v>0</v>
      </c>
      <c r="K639" s="133">
        <v>0</v>
      </c>
      <c r="L639" s="133">
        <v>0</v>
      </c>
      <c r="M639" s="183">
        <v>0</v>
      </c>
      <c r="N639" s="133">
        <v>0</v>
      </c>
      <c r="O639" s="133">
        <v>0</v>
      </c>
      <c r="P639" s="133">
        <v>0</v>
      </c>
      <c r="Q639" s="133">
        <v>0</v>
      </c>
      <c r="R639" s="133">
        <v>0</v>
      </c>
      <c r="S639" s="132">
        <v>2599.58</v>
      </c>
      <c r="T639" s="132">
        <v>14817606</v>
      </c>
      <c r="U639" s="133">
        <v>0</v>
      </c>
      <c r="V639" s="133">
        <v>0</v>
      </c>
      <c r="W639" s="133">
        <v>0</v>
      </c>
      <c r="X639" s="134">
        <v>0</v>
      </c>
      <c r="Y639" s="133">
        <v>0</v>
      </c>
      <c r="Z639" s="133">
        <v>0</v>
      </c>
      <c r="AA639" s="133">
        <v>0</v>
      </c>
      <c r="AB639" s="64"/>
      <c r="AC639" s="94"/>
    </row>
    <row r="640" spans="1:29" s="63" customFormat="1" ht="75" x14ac:dyDescent="0.3">
      <c r="A640" s="150">
        <v>583</v>
      </c>
      <c r="B640" s="62">
        <v>10</v>
      </c>
      <c r="C640" s="111" t="s">
        <v>106</v>
      </c>
      <c r="D640" s="112">
        <v>719723923</v>
      </c>
      <c r="E640" s="111" t="s">
        <v>755</v>
      </c>
      <c r="F640" s="144">
        <v>7370100</v>
      </c>
      <c r="G640" s="133">
        <v>0</v>
      </c>
      <c r="H640" s="133">
        <v>0</v>
      </c>
      <c r="I640" s="133">
        <v>0</v>
      </c>
      <c r="J640" s="133">
        <v>0</v>
      </c>
      <c r="K640" s="133">
        <v>0</v>
      </c>
      <c r="L640" s="133">
        <v>0</v>
      </c>
      <c r="M640" s="183">
        <v>0</v>
      </c>
      <c r="N640" s="133">
        <v>0</v>
      </c>
      <c r="O640" s="133">
        <v>0</v>
      </c>
      <c r="P640" s="133">
        <v>0</v>
      </c>
      <c r="Q640" s="133">
        <v>0</v>
      </c>
      <c r="R640" s="133">
        <v>0</v>
      </c>
      <c r="S640" s="132">
        <v>1293</v>
      </c>
      <c r="T640" s="132">
        <v>7370100</v>
      </c>
      <c r="U640" s="133">
        <v>0</v>
      </c>
      <c r="V640" s="133">
        <v>0</v>
      </c>
      <c r="W640" s="133">
        <v>0</v>
      </c>
      <c r="X640" s="134">
        <v>0</v>
      </c>
      <c r="Y640" s="133">
        <v>0</v>
      </c>
      <c r="Z640" s="133">
        <v>0</v>
      </c>
      <c r="AA640" s="133">
        <v>0</v>
      </c>
      <c r="AB640" s="64"/>
      <c r="AC640" s="94"/>
    </row>
    <row r="641" spans="1:29" s="63" customFormat="1" ht="75" x14ac:dyDescent="0.3">
      <c r="A641" s="150">
        <v>584</v>
      </c>
      <c r="B641" s="62">
        <v>11</v>
      </c>
      <c r="C641" s="111" t="s">
        <v>106</v>
      </c>
      <c r="D641" s="112">
        <v>719723034</v>
      </c>
      <c r="E641" s="111" t="s">
        <v>756</v>
      </c>
      <c r="F641" s="144">
        <v>10910000</v>
      </c>
      <c r="G641" s="133">
        <v>0</v>
      </c>
      <c r="H641" s="133">
        <v>0</v>
      </c>
      <c r="I641" s="133">
        <v>0</v>
      </c>
      <c r="J641" s="133">
        <v>0</v>
      </c>
      <c r="K641" s="133">
        <v>0</v>
      </c>
      <c r="L641" s="133">
        <v>0</v>
      </c>
      <c r="M641" s="183">
        <v>0</v>
      </c>
      <c r="N641" s="133">
        <v>0</v>
      </c>
      <c r="O641" s="133">
        <v>0</v>
      </c>
      <c r="P641" s="133">
        <v>0</v>
      </c>
      <c r="Q641" s="133">
        <v>0</v>
      </c>
      <c r="R641" s="133">
        <v>0</v>
      </c>
      <c r="S641" s="132">
        <v>870</v>
      </c>
      <c r="T641" s="132">
        <v>4959000</v>
      </c>
      <c r="U641" s="133">
        <v>0</v>
      </c>
      <c r="V641" s="133">
        <v>0</v>
      </c>
      <c r="W641" s="132">
        <v>1082</v>
      </c>
      <c r="X641" s="134">
        <v>0</v>
      </c>
      <c r="Y641" s="132">
        <v>5951000</v>
      </c>
      <c r="Z641" s="133">
        <v>0</v>
      </c>
      <c r="AA641" s="133">
        <v>0</v>
      </c>
      <c r="AB641" s="64"/>
      <c r="AC641" s="94"/>
    </row>
    <row r="642" spans="1:29" s="63" customFormat="1" ht="75" x14ac:dyDescent="0.3">
      <c r="A642" s="150">
        <v>585</v>
      </c>
      <c r="B642" s="62">
        <v>12</v>
      </c>
      <c r="C642" s="111" t="s">
        <v>106</v>
      </c>
      <c r="D642" s="112">
        <v>719722700</v>
      </c>
      <c r="E642" s="111" t="s">
        <v>757</v>
      </c>
      <c r="F642" s="144">
        <v>5763555</v>
      </c>
      <c r="G642" s="133">
        <v>0</v>
      </c>
      <c r="H642" s="133">
        <v>0</v>
      </c>
      <c r="I642" s="133">
        <v>0</v>
      </c>
      <c r="J642" s="133">
        <v>0</v>
      </c>
      <c r="K642" s="133">
        <v>0</v>
      </c>
      <c r="L642" s="133">
        <v>0</v>
      </c>
      <c r="M642" s="183">
        <v>0</v>
      </c>
      <c r="N642" s="133">
        <v>0</v>
      </c>
      <c r="O642" s="133">
        <v>0</v>
      </c>
      <c r="P642" s="133">
        <v>0</v>
      </c>
      <c r="Q642" s="133">
        <v>0</v>
      </c>
      <c r="R642" s="133">
        <v>0</v>
      </c>
      <c r="S642" s="132">
        <v>1011.15</v>
      </c>
      <c r="T642" s="132">
        <v>5763555</v>
      </c>
      <c r="U642" s="133">
        <v>0</v>
      </c>
      <c r="V642" s="133">
        <v>0</v>
      </c>
      <c r="W642" s="133">
        <v>0</v>
      </c>
      <c r="X642" s="134">
        <v>0</v>
      </c>
      <c r="Y642" s="133">
        <v>0</v>
      </c>
      <c r="Z642" s="133">
        <v>0</v>
      </c>
      <c r="AA642" s="133">
        <v>0</v>
      </c>
      <c r="AB642" s="64"/>
      <c r="AC642" s="94"/>
    </row>
    <row r="643" spans="1:29" s="63" customFormat="1" ht="75" x14ac:dyDescent="0.3">
      <c r="A643" s="150">
        <v>586</v>
      </c>
      <c r="B643" s="62">
        <v>13</v>
      </c>
      <c r="C643" s="111" t="s">
        <v>106</v>
      </c>
      <c r="D643" s="112">
        <v>99995484</v>
      </c>
      <c r="E643" s="111" t="s">
        <v>758</v>
      </c>
      <c r="F643" s="144">
        <v>2663456</v>
      </c>
      <c r="G643" s="133">
        <v>0</v>
      </c>
      <c r="H643" s="133">
        <v>0</v>
      </c>
      <c r="I643" s="133">
        <v>0</v>
      </c>
      <c r="J643" s="133">
        <v>0</v>
      </c>
      <c r="K643" s="133">
        <v>0</v>
      </c>
      <c r="L643" s="133">
        <v>0</v>
      </c>
      <c r="M643" s="183">
        <v>1</v>
      </c>
      <c r="N643" s="133">
        <v>2663456</v>
      </c>
      <c r="O643" s="133">
        <v>0</v>
      </c>
      <c r="P643" s="133">
        <v>0</v>
      </c>
      <c r="Q643" s="133">
        <v>0</v>
      </c>
      <c r="R643" s="133">
        <v>0</v>
      </c>
      <c r="S643" s="133">
        <v>0</v>
      </c>
      <c r="T643" s="133">
        <v>0</v>
      </c>
      <c r="U643" s="133">
        <v>0</v>
      </c>
      <c r="V643" s="133">
        <v>0</v>
      </c>
      <c r="W643" s="133">
        <v>0</v>
      </c>
      <c r="X643" s="134">
        <v>0</v>
      </c>
      <c r="Y643" s="133">
        <v>0</v>
      </c>
      <c r="Z643" s="133">
        <v>0</v>
      </c>
      <c r="AA643" s="133">
        <v>0</v>
      </c>
      <c r="AB643" s="64"/>
      <c r="AC643" s="94"/>
    </row>
    <row r="644" spans="1:29" s="63" customFormat="1" ht="75" x14ac:dyDescent="0.3">
      <c r="A644" s="150">
        <v>587</v>
      </c>
      <c r="B644" s="62">
        <v>14</v>
      </c>
      <c r="C644" s="111" t="s">
        <v>106</v>
      </c>
      <c r="D644" s="112">
        <v>736911022</v>
      </c>
      <c r="E644" s="111" t="s">
        <v>759</v>
      </c>
      <c r="F644" s="144">
        <v>2663456</v>
      </c>
      <c r="G644" s="133">
        <v>0</v>
      </c>
      <c r="H644" s="133">
        <v>0</v>
      </c>
      <c r="I644" s="133">
        <v>0</v>
      </c>
      <c r="J644" s="133">
        <v>0</v>
      </c>
      <c r="K644" s="133">
        <v>0</v>
      </c>
      <c r="L644" s="133">
        <v>0</v>
      </c>
      <c r="M644" s="183">
        <v>1</v>
      </c>
      <c r="N644" s="133">
        <v>2663456</v>
      </c>
      <c r="O644" s="133">
        <v>0</v>
      </c>
      <c r="P644" s="133">
        <v>0</v>
      </c>
      <c r="Q644" s="133">
        <v>0</v>
      </c>
      <c r="R644" s="133">
        <v>0</v>
      </c>
      <c r="S644" s="133">
        <v>0</v>
      </c>
      <c r="T644" s="133">
        <v>0</v>
      </c>
      <c r="U644" s="133">
        <v>0</v>
      </c>
      <c r="V644" s="133">
        <v>0</v>
      </c>
      <c r="W644" s="133">
        <v>0</v>
      </c>
      <c r="X644" s="134">
        <v>0</v>
      </c>
      <c r="Y644" s="133">
        <v>0</v>
      </c>
      <c r="Z644" s="133">
        <v>0</v>
      </c>
      <c r="AA644" s="133">
        <v>0</v>
      </c>
      <c r="AB644" s="64"/>
      <c r="AC644" s="94"/>
    </row>
    <row r="645" spans="1:29" s="63" customFormat="1" ht="37.5" customHeight="1" x14ac:dyDescent="0.25">
      <c r="A645" s="226" t="s">
        <v>107</v>
      </c>
      <c r="B645" s="227"/>
      <c r="C645" s="227"/>
      <c r="D645" s="227"/>
      <c r="E645" s="228"/>
      <c r="F645" s="144">
        <v>9827616</v>
      </c>
      <c r="G645" s="132">
        <v>468216</v>
      </c>
      <c r="H645" s="133">
        <v>0</v>
      </c>
      <c r="I645" s="133">
        <v>0</v>
      </c>
      <c r="J645" s="133">
        <v>0</v>
      </c>
      <c r="K645" s="133">
        <v>0</v>
      </c>
      <c r="L645" s="133">
        <v>0</v>
      </c>
      <c r="M645" s="183">
        <v>0</v>
      </c>
      <c r="N645" s="133">
        <v>0</v>
      </c>
      <c r="O645" s="133">
        <v>0</v>
      </c>
      <c r="P645" s="133">
        <v>0</v>
      </c>
      <c r="Q645" s="133">
        <v>0</v>
      </c>
      <c r="R645" s="133">
        <v>0</v>
      </c>
      <c r="S645" s="132">
        <v>1642</v>
      </c>
      <c r="T645" s="132">
        <v>9359400</v>
      </c>
      <c r="U645" s="133">
        <v>0</v>
      </c>
      <c r="V645" s="133">
        <v>0</v>
      </c>
      <c r="W645" s="133">
        <v>0</v>
      </c>
      <c r="X645" s="134">
        <v>0</v>
      </c>
      <c r="Y645" s="133">
        <v>0</v>
      </c>
      <c r="Z645" s="133">
        <v>0</v>
      </c>
      <c r="AA645" s="133">
        <v>0</v>
      </c>
      <c r="AB645" s="64"/>
      <c r="AC645" s="94"/>
    </row>
    <row r="646" spans="1:29" s="63" customFormat="1" ht="75" x14ac:dyDescent="0.3">
      <c r="A646" s="150">
        <v>588</v>
      </c>
      <c r="B646" s="62">
        <v>1</v>
      </c>
      <c r="C646" s="111" t="s">
        <v>108</v>
      </c>
      <c r="D646" s="112">
        <v>99993158</v>
      </c>
      <c r="E646" s="111" t="s">
        <v>760</v>
      </c>
      <c r="F646" s="144">
        <v>2200200</v>
      </c>
      <c r="G646" s="133">
        <v>0</v>
      </c>
      <c r="H646" s="133">
        <v>0</v>
      </c>
      <c r="I646" s="133">
        <v>0</v>
      </c>
      <c r="J646" s="133">
        <v>0</v>
      </c>
      <c r="K646" s="133">
        <v>0</v>
      </c>
      <c r="L646" s="133">
        <v>0</v>
      </c>
      <c r="M646" s="183">
        <v>0</v>
      </c>
      <c r="N646" s="133">
        <v>0</v>
      </c>
      <c r="O646" s="133">
        <v>0</v>
      </c>
      <c r="P646" s="133">
        <v>0</v>
      </c>
      <c r="Q646" s="133">
        <v>0</v>
      </c>
      <c r="R646" s="133">
        <v>0</v>
      </c>
      <c r="S646" s="132">
        <v>386</v>
      </c>
      <c r="T646" s="132">
        <v>2200200</v>
      </c>
      <c r="U646" s="133">
        <v>0</v>
      </c>
      <c r="V646" s="133">
        <v>0</v>
      </c>
      <c r="W646" s="133">
        <v>0</v>
      </c>
      <c r="X646" s="134">
        <v>0</v>
      </c>
      <c r="Y646" s="133">
        <v>0</v>
      </c>
      <c r="Z646" s="133">
        <v>0</v>
      </c>
      <c r="AA646" s="133">
        <v>0</v>
      </c>
      <c r="AB646" s="64"/>
      <c r="AC646" s="94"/>
    </row>
    <row r="647" spans="1:29" s="63" customFormat="1" ht="75" x14ac:dyDescent="0.3">
      <c r="A647" s="150">
        <v>589</v>
      </c>
      <c r="B647" s="62">
        <v>2</v>
      </c>
      <c r="C647" s="111" t="s">
        <v>108</v>
      </c>
      <c r="D647" s="112">
        <v>99993163</v>
      </c>
      <c r="E647" s="111" t="s">
        <v>761</v>
      </c>
      <c r="F647" s="144">
        <v>3090216</v>
      </c>
      <c r="G647" s="132">
        <v>468216</v>
      </c>
      <c r="H647" s="133">
        <v>0</v>
      </c>
      <c r="I647" s="133">
        <v>0</v>
      </c>
      <c r="J647" s="133">
        <v>0</v>
      </c>
      <c r="K647" s="133">
        <v>0</v>
      </c>
      <c r="L647" s="133">
        <v>0</v>
      </c>
      <c r="M647" s="183">
        <v>0</v>
      </c>
      <c r="N647" s="133">
        <v>0</v>
      </c>
      <c r="O647" s="133">
        <v>0</v>
      </c>
      <c r="P647" s="133">
        <v>0</v>
      </c>
      <c r="Q647" s="133">
        <v>0</v>
      </c>
      <c r="R647" s="133">
        <v>0</v>
      </c>
      <c r="S647" s="132">
        <v>460</v>
      </c>
      <c r="T647" s="132">
        <v>2622000</v>
      </c>
      <c r="U647" s="133">
        <v>0</v>
      </c>
      <c r="V647" s="133">
        <v>0</v>
      </c>
      <c r="W647" s="133">
        <v>0</v>
      </c>
      <c r="X647" s="134">
        <v>0</v>
      </c>
      <c r="Y647" s="133">
        <v>0</v>
      </c>
      <c r="Z647" s="133">
        <v>0</v>
      </c>
      <c r="AA647" s="133">
        <v>0</v>
      </c>
      <c r="AB647" s="64"/>
      <c r="AC647" s="94"/>
    </row>
    <row r="648" spans="1:29" s="63" customFormat="1" ht="75" x14ac:dyDescent="0.3">
      <c r="A648" s="150">
        <v>590</v>
      </c>
      <c r="B648" s="62">
        <v>3</v>
      </c>
      <c r="C648" s="111" t="s">
        <v>108</v>
      </c>
      <c r="D648" s="112">
        <v>99993196</v>
      </c>
      <c r="E648" s="111" t="s">
        <v>762</v>
      </c>
      <c r="F648" s="144">
        <v>4537200</v>
      </c>
      <c r="G648" s="133">
        <v>0</v>
      </c>
      <c r="H648" s="133">
        <v>0</v>
      </c>
      <c r="I648" s="133">
        <v>0</v>
      </c>
      <c r="J648" s="133">
        <v>0</v>
      </c>
      <c r="K648" s="133">
        <v>0</v>
      </c>
      <c r="L648" s="133">
        <v>0</v>
      </c>
      <c r="M648" s="183">
        <v>0</v>
      </c>
      <c r="N648" s="133">
        <v>0</v>
      </c>
      <c r="O648" s="133">
        <v>0</v>
      </c>
      <c r="P648" s="133">
        <v>0</v>
      </c>
      <c r="Q648" s="133">
        <v>0</v>
      </c>
      <c r="R648" s="133">
        <v>0</v>
      </c>
      <c r="S648" s="132">
        <v>796</v>
      </c>
      <c r="T648" s="132">
        <v>4537200</v>
      </c>
      <c r="U648" s="133">
        <v>0</v>
      </c>
      <c r="V648" s="133">
        <v>0</v>
      </c>
      <c r="W648" s="133">
        <v>0</v>
      </c>
      <c r="X648" s="134">
        <v>0</v>
      </c>
      <c r="Y648" s="133">
        <v>0</v>
      </c>
      <c r="Z648" s="133">
        <v>0</v>
      </c>
      <c r="AA648" s="133">
        <v>0</v>
      </c>
      <c r="AB648" s="64"/>
      <c r="AC648" s="94"/>
    </row>
    <row r="649" spans="1:29" s="63" customFormat="1" ht="56.25" customHeight="1" x14ac:dyDescent="0.25">
      <c r="A649" s="226" t="s">
        <v>109</v>
      </c>
      <c r="B649" s="227"/>
      <c r="C649" s="227"/>
      <c r="D649" s="227"/>
      <c r="E649" s="228"/>
      <c r="F649" s="144">
        <v>22117262</v>
      </c>
      <c r="G649" s="132">
        <v>1718330</v>
      </c>
      <c r="H649" s="133">
        <v>0</v>
      </c>
      <c r="I649" s="133">
        <v>0</v>
      </c>
      <c r="J649" s="133">
        <v>0</v>
      </c>
      <c r="K649" s="133">
        <v>0</v>
      </c>
      <c r="L649" s="133">
        <v>0</v>
      </c>
      <c r="M649" s="183">
        <v>0</v>
      </c>
      <c r="N649" s="133">
        <v>0</v>
      </c>
      <c r="O649" s="133">
        <v>0</v>
      </c>
      <c r="P649" s="133">
        <v>0</v>
      </c>
      <c r="Q649" s="133">
        <v>0</v>
      </c>
      <c r="R649" s="133">
        <v>0</v>
      </c>
      <c r="S649" s="132">
        <v>3578.76</v>
      </c>
      <c r="T649" s="132">
        <v>20398932</v>
      </c>
      <c r="U649" s="133">
        <v>0</v>
      </c>
      <c r="V649" s="133">
        <v>0</v>
      </c>
      <c r="W649" s="133">
        <v>0</v>
      </c>
      <c r="X649" s="134">
        <v>0</v>
      </c>
      <c r="Y649" s="133">
        <v>0</v>
      </c>
      <c r="Z649" s="133">
        <v>0</v>
      </c>
      <c r="AA649" s="133">
        <v>0</v>
      </c>
      <c r="AB649" s="64"/>
      <c r="AC649" s="94"/>
    </row>
    <row r="650" spans="1:29" s="63" customFormat="1" ht="81" customHeight="1" x14ac:dyDescent="0.3">
      <c r="A650" s="150">
        <v>591</v>
      </c>
      <c r="B650" s="62">
        <v>1</v>
      </c>
      <c r="C650" s="111" t="s">
        <v>110</v>
      </c>
      <c r="D650" s="112">
        <v>99990974</v>
      </c>
      <c r="E650" s="111" t="s">
        <v>763</v>
      </c>
      <c r="F650" s="144">
        <v>3021000</v>
      </c>
      <c r="G650" s="133">
        <v>0</v>
      </c>
      <c r="H650" s="133">
        <v>0</v>
      </c>
      <c r="I650" s="133">
        <v>0</v>
      </c>
      <c r="J650" s="133">
        <v>0</v>
      </c>
      <c r="K650" s="133">
        <v>0</v>
      </c>
      <c r="L650" s="133">
        <v>0</v>
      </c>
      <c r="M650" s="183">
        <v>0</v>
      </c>
      <c r="N650" s="133">
        <v>0</v>
      </c>
      <c r="O650" s="133">
        <v>0</v>
      </c>
      <c r="P650" s="133">
        <v>0</v>
      </c>
      <c r="Q650" s="133">
        <v>0</v>
      </c>
      <c r="R650" s="133">
        <v>0</v>
      </c>
      <c r="S650" s="132">
        <v>530</v>
      </c>
      <c r="T650" s="132">
        <v>3021000</v>
      </c>
      <c r="U650" s="133">
        <v>0</v>
      </c>
      <c r="V650" s="133">
        <v>0</v>
      </c>
      <c r="W650" s="133">
        <v>0</v>
      </c>
      <c r="X650" s="134">
        <v>0</v>
      </c>
      <c r="Y650" s="133">
        <v>0</v>
      </c>
      <c r="Z650" s="133">
        <v>0</v>
      </c>
      <c r="AA650" s="133">
        <v>0</v>
      </c>
      <c r="AB650" s="64"/>
      <c r="AC650" s="94"/>
    </row>
    <row r="651" spans="1:29" s="63" customFormat="1" ht="81" customHeight="1" x14ac:dyDescent="0.3">
      <c r="A651" s="150">
        <v>592</v>
      </c>
      <c r="B651" s="62">
        <v>2</v>
      </c>
      <c r="C651" s="111" t="s">
        <v>110</v>
      </c>
      <c r="D651" s="112">
        <v>99990477</v>
      </c>
      <c r="E651" s="111" t="s">
        <v>764</v>
      </c>
      <c r="F651" s="144">
        <v>3531022</v>
      </c>
      <c r="G651" s="132">
        <v>612622</v>
      </c>
      <c r="H651" s="133">
        <v>0</v>
      </c>
      <c r="I651" s="133">
        <v>0</v>
      </c>
      <c r="J651" s="133">
        <v>0</v>
      </c>
      <c r="K651" s="133">
        <v>0</v>
      </c>
      <c r="L651" s="133">
        <v>0</v>
      </c>
      <c r="M651" s="183">
        <v>0</v>
      </c>
      <c r="N651" s="133">
        <v>0</v>
      </c>
      <c r="O651" s="133">
        <v>0</v>
      </c>
      <c r="P651" s="133">
        <v>0</v>
      </c>
      <c r="Q651" s="133">
        <v>0</v>
      </c>
      <c r="R651" s="133">
        <v>0</v>
      </c>
      <c r="S651" s="132">
        <v>512</v>
      </c>
      <c r="T651" s="132">
        <v>2918400</v>
      </c>
      <c r="U651" s="133">
        <v>0</v>
      </c>
      <c r="V651" s="133">
        <v>0</v>
      </c>
      <c r="W651" s="133">
        <v>0</v>
      </c>
      <c r="X651" s="134">
        <v>0</v>
      </c>
      <c r="Y651" s="133">
        <v>0</v>
      </c>
      <c r="Z651" s="133">
        <v>0</v>
      </c>
      <c r="AA651" s="133">
        <v>0</v>
      </c>
      <c r="AB651" s="64"/>
      <c r="AC651" s="94"/>
    </row>
    <row r="652" spans="1:29" s="63" customFormat="1" ht="81" customHeight="1" x14ac:dyDescent="0.3">
      <c r="A652" s="150">
        <v>593</v>
      </c>
      <c r="B652" s="62">
        <v>3</v>
      </c>
      <c r="C652" s="111" t="s">
        <v>110</v>
      </c>
      <c r="D652" s="112">
        <v>99993646</v>
      </c>
      <c r="E652" s="111" t="s">
        <v>765</v>
      </c>
      <c r="F652" s="144">
        <v>5449108</v>
      </c>
      <c r="G652" s="132">
        <v>1105708</v>
      </c>
      <c r="H652" s="133">
        <v>0</v>
      </c>
      <c r="I652" s="133">
        <v>0</v>
      </c>
      <c r="J652" s="133">
        <v>0</v>
      </c>
      <c r="K652" s="133">
        <v>0</v>
      </c>
      <c r="L652" s="133">
        <v>0</v>
      </c>
      <c r="M652" s="183">
        <v>0</v>
      </c>
      <c r="N652" s="133">
        <v>0</v>
      </c>
      <c r="O652" s="133">
        <v>0</v>
      </c>
      <c r="P652" s="133">
        <v>0</v>
      </c>
      <c r="Q652" s="133">
        <v>0</v>
      </c>
      <c r="R652" s="133">
        <v>0</v>
      </c>
      <c r="S652" s="132">
        <v>762</v>
      </c>
      <c r="T652" s="132">
        <v>4343400</v>
      </c>
      <c r="U652" s="133">
        <v>0</v>
      </c>
      <c r="V652" s="133">
        <v>0</v>
      </c>
      <c r="W652" s="133">
        <v>0</v>
      </c>
      <c r="X652" s="134">
        <v>0</v>
      </c>
      <c r="Y652" s="133">
        <v>0</v>
      </c>
      <c r="Z652" s="133">
        <v>0</v>
      </c>
      <c r="AA652" s="133">
        <v>0</v>
      </c>
      <c r="AB652" s="64"/>
      <c r="AC652" s="94"/>
    </row>
    <row r="653" spans="1:29" s="63" customFormat="1" ht="81" customHeight="1" x14ac:dyDescent="0.3">
      <c r="A653" s="150">
        <v>594</v>
      </c>
      <c r="B653" s="62">
        <v>4</v>
      </c>
      <c r="C653" s="111" t="s">
        <v>110</v>
      </c>
      <c r="D653" s="112">
        <v>99988920</v>
      </c>
      <c r="E653" s="111" t="s">
        <v>766</v>
      </c>
      <c r="F653" s="144">
        <v>5261100</v>
      </c>
      <c r="G653" s="133">
        <v>0</v>
      </c>
      <c r="H653" s="133">
        <v>0</v>
      </c>
      <c r="I653" s="133">
        <v>0</v>
      </c>
      <c r="J653" s="133">
        <v>0</v>
      </c>
      <c r="K653" s="133">
        <v>0</v>
      </c>
      <c r="L653" s="133">
        <v>0</v>
      </c>
      <c r="M653" s="183">
        <v>0</v>
      </c>
      <c r="N653" s="133">
        <v>0</v>
      </c>
      <c r="O653" s="133">
        <v>0</v>
      </c>
      <c r="P653" s="133">
        <v>0</v>
      </c>
      <c r="Q653" s="133">
        <v>0</v>
      </c>
      <c r="R653" s="133">
        <v>0</v>
      </c>
      <c r="S653" s="132">
        <v>923</v>
      </c>
      <c r="T653" s="132">
        <v>5261100</v>
      </c>
      <c r="U653" s="133">
        <v>0</v>
      </c>
      <c r="V653" s="133">
        <v>0</v>
      </c>
      <c r="W653" s="133">
        <v>0</v>
      </c>
      <c r="X653" s="134">
        <v>0</v>
      </c>
      <c r="Y653" s="133">
        <v>0</v>
      </c>
      <c r="Z653" s="133">
        <v>0</v>
      </c>
      <c r="AA653" s="133">
        <v>0</v>
      </c>
      <c r="AB653" s="64"/>
      <c r="AC653" s="94"/>
    </row>
    <row r="654" spans="1:29" s="63" customFormat="1" ht="81" customHeight="1" x14ac:dyDescent="0.3">
      <c r="A654" s="150">
        <v>595</v>
      </c>
      <c r="B654" s="62">
        <v>5</v>
      </c>
      <c r="C654" s="111" t="s">
        <v>110</v>
      </c>
      <c r="D654" s="112">
        <v>99988960</v>
      </c>
      <c r="E654" s="111" t="s">
        <v>767</v>
      </c>
      <c r="F654" s="144">
        <v>4855032</v>
      </c>
      <c r="G654" s="133">
        <v>0</v>
      </c>
      <c r="H654" s="133">
        <v>0</v>
      </c>
      <c r="I654" s="133">
        <v>0</v>
      </c>
      <c r="J654" s="133">
        <v>0</v>
      </c>
      <c r="K654" s="133">
        <v>0</v>
      </c>
      <c r="L654" s="133">
        <v>0</v>
      </c>
      <c r="M654" s="183">
        <v>0</v>
      </c>
      <c r="N654" s="133">
        <v>0</v>
      </c>
      <c r="O654" s="133">
        <v>0</v>
      </c>
      <c r="P654" s="133">
        <v>0</v>
      </c>
      <c r="Q654" s="133">
        <v>0</v>
      </c>
      <c r="R654" s="133">
        <v>0</v>
      </c>
      <c r="S654" s="132">
        <v>851.76</v>
      </c>
      <c r="T654" s="132">
        <v>4855032</v>
      </c>
      <c r="U654" s="133">
        <v>0</v>
      </c>
      <c r="V654" s="133">
        <v>0</v>
      </c>
      <c r="W654" s="133">
        <v>0</v>
      </c>
      <c r="X654" s="134">
        <v>0</v>
      </c>
      <c r="Y654" s="133">
        <v>0</v>
      </c>
      <c r="Z654" s="133">
        <v>0</v>
      </c>
      <c r="AA654" s="133">
        <v>0</v>
      </c>
      <c r="AB654" s="64"/>
      <c r="AC654" s="94"/>
    </row>
    <row r="655" spans="1:29" s="63" customFormat="1" ht="37.5" customHeight="1" x14ac:dyDescent="0.25">
      <c r="A655" s="226" t="s">
        <v>111</v>
      </c>
      <c r="B655" s="227"/>
      <c r="C655" s="227"/>
      <c r="D655" s="227"/>
      <c r="E655" s="228"/>
      <c r="F655" s="144">
        <v>7641982.2000000002</v>
      </c>
      <c r="G655" s="132">
        <v>845390</v>
      </c>
      <c r="H655" s="133">
        <v>0</v>
      </c>
      <c r="I655" s="133">
        <v>0</v>
      </c>
      <c r="J655" s="133">
        <v>0</v>
      </c>
      <c r="K655" s="133">
        <v>0</v>
      </c>
      <c r="L655" s="132">
        <v>697275</v>
      </c>
      <c r="M655" s="183">
        <v>0</v>
      </c>
      <c r="N655" s="133">
        <v>0</v>
      </c>
      <c r="O655" s="133">
        <v>0</v>
      </c>
      <c r="P655" s="133">
        <v>0</v>
      </c>
      <c r="Q655" s="133">
        <v>0</v>
      </c>
      <c r="R655" s="133">
        <v>0</v>
      </c>
      <c r="S655" s="132">
        <v>740</v>
      </c>
      <c r="T655" s="132">
        <v>4218000</v>
      </c>
      <c r="U655" s="133">
        <v>0</v>
      </c>
      <c r="V655" s="133">
        <v>0</v>
      </c>
      <c r="W655" s="132">
        <v>366.8</v>
      </c>
      <c r="X655" s="134">
        <v>0</v>
      </c>
      <c r="Y655" s="132">
        <v>1881317.2</v>
      </c>
      <c r="Z655" s="133">
        <v>0</v>
      </c>
      <c r="AA655" s="133">
        <v>0</v>
      </c>
      <c r="AB655" s="64"/>
      <c r="AC655" s="94"/>
    </row>
    <row r="656" spans="1:29" s="63" customFormat="1" ht="93.75" x14ac:dyDescent="0.3">
      <c r="A656" s="150">
        <v>596</v>
      </c>
      <c r="B656" s="62">
        <v>1</v>
      </c>
      <c r="C656" s="111" t="s">
        <v>112</v>
      </c>
      <c r="D656" s="112">
        <v>78919381</v>
      </c>
      <c r="E656" s="111" t="s">
        <v>768</v>
      </c>
      <c r="F656" s="144">
        <v>697275</v>
      </c>
      <c r="G656" s="133">
        <v>0</v>
      </c>
      <c r="H656" s="133">
        <v>0</v>
      </c>
      <c r="I656" s="133">
        <v>0</v>
      </c>
      <c r="J656" s="133">
        <v>0</v>
      </c>
      <c r="K656" s="133">
        <v>0</v>
      </c>
      <c r="L656" s="132">
        <v>697275</v>
      </c>
      <c r="M656" s="183">
        <v>0</v>
      </c>
      <c r="N656" s="133">
        <v>0</v>
      </c>
      <c r="O656" s="133">
        <v>0</v>
      </c>
      <c r="P656" s="133">
        <v>0</v>
      </c>
      <c r="Q656" s="133">
        <v>0</v>
      </c>
      <c r="R656" s="133">
        <v>0</v>
      </c>
      <c r="S656" s="133">
        <v>0</v>
      </c>
      <c r="T656" s="133">
        <v>0</v>
      </c>
      <c r="U656" s="133">
        <v>0</v>
      </c>
      <c r="V656" s="133">
        <v>0</v>
      </c>
      <c r="W656" s="133">
        <v>0</v>
      </c>
      <c r="X656" s="134">
        <v>0</v>
      </c>
      <c r="Y656" s="133">
        <v>0</v>
      </c>
      <c r="Z656" s="133">
        <v>0</v>
      </c>
      <c r="AA656" s="133">
        <v>0</v>
      </c>
      <c r="AB656" s="64"/>
      <c r="AC656" s="94"/>
    </row>
    <row r="657" spans="1:31" s="63" customFormat="1" ht="93.75" x14ac:dyDescent="0.3">
      <c r="A657" s="150">
        <v>597</v>
      </c>
      <c r="B657" s="62">
        <v>2</v>
      </c>
      <c r="C657" s="111" t="s">
        <v>112</v>
      </c>
      <c r="D657" s="112">
        <v>99991201</v>
      </c>
      <c r="E657" s="111" t="s">
        <v>769</v>
      </c>
      <c r="F657" s="132">
        <v>6944707.2000000002</v>
      </c>
      <c r="G657" s="132">
        <v>845390</v>
      </c>
      <c r="H657" s="133">
        <v>0</v>
      </c>
      <c r="I657" s="133">
        <v>0</v>
      </c>
      <c r="J657" s="133">
        <v>0</v>
      </c>
      <c r="K657" s="133">
        <v>0</v>
      </c>
      <c r="L657" s="133">
        <v>0</v>
      </c>
      <c r="M657" s="183">
        <v>0</v>
      </c>
      <c r="N657" s="133">
        <v>0</v>
      </c>
      <c r="O657" s="133">
        <v>0</v>
      </c>
      <c r="P657" s="133">
        <v>0</v>
      </c>
      <c r="Q657" s="133">
        <v>0</v>
      </c>
      <c r="R657" s="133">
        <v>0</v>
      </c>
      <c r="S657" s="132">
        <v>740</v>
      </c>
      <c r="T657" s="132">
        <v>4218000</v>
      </c>
      <c r="U657" s="133">
        <v>0</v>
      </c>
      <c r="V657" s="133">
        <v>0</v>
      </c>
      <c r="W657" s="132">
        <v>366.8</v>
      </c>
      <c r="X657" s="134">
        <v>0</v>
      </c>
      <c r="Y657" s="132">
        <v>1881317.2</v>
      </c>
      <c r="Z657" s="133">
        <v>0</v>
      </c>
      <c r="AA657" s="133">
        <v>0</v>
      </c>
      <c r="AB657" s="64"/>
      <c r="AC657" s="94"/>
    </row>
    <row r="658" spans="1:31" s="63" customFormat="1" x14ac:dyDescent="0.3">
      <c r="A658" s="103"/>
      <c r="B658" s="113"/>
      <c r="C658" s="174"/>
      <c r="D658" s="175"/>
      <c r="E658" s="174"/>
      <c r="F658" s="176"/>
      <c r="G658" s="177"/>
      <c r="H658" s="177"/>
      <c r="I658" s="177"/>
      <c r="J658" s="177"/>
      <c r="K658" s="177"/>
      <c r="L658" s="177"/>
      <c r="M658" s="178"/>
      <c r="N658" s="176"/>
      <c r="O658" s="177"/>
      <c r="P658" s="177"/>
      <c r="Q658" s="177"/>
      <c r="R658" s="177"/>
      <c r="S658" s="177"/>
      <c r="T658" s="177"/>
      <c r="U658" s="177"/>
      <c r="V658" s="177"/>
      <c r="W658" s="177"/>
      <c r="X658" s="179"/>
      <c r="Y658" s="177"/>
      <c r="Z658" s="177"/>
      <c r="AA658" s="177"/>
      <c r="AB658" s="64"/>
      <c r="AC658" s="180"/>
      <c r="AD658" s="181"/>
      <c r="AE658" s="181"/>
    </row>
    <row r="659" spans="1:31" s="63" customFormat="1" x14ac:dyDescent="0.3">
      <c r="A659" s="103"/>
      <c r="B659" s="113"/>
      <c r="C659" s="174"/>
      <c r="D659" s="175"/>
      <c r="E659" s="174"/>
      <c r="F659" s="176"/>
      <c r="G659" s="177"/>
      <c r="H659" s="177"/>
      <c r="I659" s="177"/>
      <c r="J659" s="177"/>
      <c r="K659" s="177"/>
      <c r="L659" s="177"/>
      <c r="M659" s="178"/>
      <c r="N659" s="176"/>
      <c r="O659" s="177"/>
      <c r="P659" s="177"/>
      <c r="Q659" s="177"/>
      <c r="R659" s="177"/>
      <c r="S659" s="177"/>
      <c r="T659" s="177"/>
      <c r="U659" s="177"/>
      <c r="V659" s="177"/>
      <c r="W659" s="177"/>
      <c r="X659" s="179"/>
      <c r="Y659" s="177"/>
      <c r="Z659" s="177"/>
      <c r="AA659" s="177"/>
      <c r="AB659" s="64"/>
      <c r="AC659" s="180"/>
      <c r="AD659" s="181"/>
      <c r="AE659" s="181"/>
    </row>
    <row r="660" spans="1:31" s="63" customFormat="1" x14ac:dyDescent="0.3">
      <c r="A660" s="103"/>
      <c r="B660" s="113"/>
      <c r="C660" s="174"/>
      <c r="D660" s="175"/>
      <c r="E660" s="174"/>
      <c r="F660" s="176"/>
      <c r="G660" s="177"/>
      <c r="H660" s="177"/>
      <c r="I660" s="177"/>
      <c r="J660" s="177"/>
      <c r="K660" s="177"/>
      <c r="L660" s="177"/>
      <c r="M660" s="178"/>
      <c r="N660" s="176"/>
      <c r="O660" s="177"/>
      <c r="P660" s="177"/>
      <c r="Q660" s="177"/>
      <c r="R660" s="177"/>
      <c r="S660" s="177"/>
      <c r="T660" s="177"/>
      <c r="U660" s="177"/>
      <c r="V660" s="177"/>
      <c r="W660" s="177"/>
      <c r="X660" s="179"/>
      <c r="Y660" s="177"/>
      <c r="Z660" s="177"/>
      <c r="AA660" s="177"/>
      <c r="AB660" s="64"/>
      <c r="AC660" s="180"/>
      <c r="AD660" s="181"/>
      <c r="AE660" s="181"/>
    </row>
    <row r="661" spans="1:31" s="63" customFormat="1" x14ac:dyDescent="0.3">
      <c r="A661" s="103"/>
      <c r="B661" s="113"/>
      <c r="C661" s="174"/>
      <c r="D661" s="175"/>
      <c r="E661" s="174"/>
      <c r="F661" s="176"/>
      <c r="G661" s="177"/>
      <c r="H661" s="177"/>
      <c r="I661" s="177"/>
      <c r="J661" s="177"/>
      <c r="K661" s="177"/>
      <c r="L661" s="177"/>
      <c r="M661" s="178"/>
      <c r="N661" s="176"/>
      <c r="O661" s="177"/>
      <c r="P661" s="177"/>
      <c r="Q661" s="177"/>
      <c r="R661" s="177"/>
      <c r="S661" s="177"/>
      <c r="T661" s="177"/>
      <c r="U661" s="177"/>
      <c r="V661" s="177"/>
      <c r="W661" s="177"/>
      <c r="X661" s="179"/>
      <c r="Y661" s="177"/>
      <c r="Z661" s="177"/>
      <c r="AA661" s="177"/>
      <c r="AB661" s="64"/>
      <c r="AC661" s="180"/>
      <c r="AD661" s="181"/>
      <c r="AE661" s="181"/>
    </row>
    <row r="662" spans="1:31" s="63" customFormat="1" x14ac:dyDescent="0.3">
      <c r="A662" s="103"/>
      <c r="B662" s="113"/>
      <c r="C662" s="174"/>
      <c r="D662" s="175"/>
      <c r="E662" s="174"/>
      <c r="F662" s="176"/>
      <c r="G662" s="177"/>
      <c r="H662" s="177"/>
      <c r="I662" s="177"/>
      <c r="J662" s="177"/>
      <c r="K662" s="177"/>
      <c r="L662" s="177"/>
      <c r="M662" s="178"/>
      <c r="N662" s="176"/>
      <c r="O662" s="177"/>
      <c r="P662" s="177"/>
      <c r="Q662" s="177"/>
      <c r="R662" s="177"/>
      <c r="S662" s="177"/>
      <c r="T662" s="177"/>
      <c r="U662" s="177"/>
      <c r="V662" s="177"/>
      <c r="W662" s="177"/>
      <c r="X662" s="179"/>
      <c r="Y662" s="177"/>
      <c r="Z662" s="177"/>
      <c r="AA662" s="177"/>
      <c r="AB662" s="64"/>
      <c r="AC662" s="180"/>
      <c r="AD662" s="181"/>
      <c r="AE662" s="181"/>
    </row>
    <row r="663" spans="1:31" s="63" customFormat="1" x14ac:dyDescent="0.3">
      <c r="A663" s="103"/>
      <c r="B663" s="113"/>
      <c r="C663" s="174"/>
      <c r="D663" s="175"/>
      <c r="E663" s="174"/>
      <c r="F663" s="176"/>
      <c r="G663" s="177"/>
      <c r="H663" s="177"/>
      <c r="I663" s="177"/>
      <c r="J663" s="177"/>
      <c r="K663" s="177"/>
      <c r="L663" s="177"/>
      <c r="M663" s="178"/>
      <c r="N663" s="176"/>
      <c r="O663" s="177"/>
      <c r="P663" s="177"/>
      <c r="Q663" s="177"/>
      <c r="R663" s="177"/>
      <c r="S663" s="177"/>
      <c r="T663" s="177"/>
      <c r="U663" s="177"/>
      <c r="V663" s="177"/>
      <c r="W663" s="177"/>
      <c r="X663" s="179"/>
      <c r="Y663" s="177"/>
      <c r="Z663" s="177"/>
      <c r="AA663" s="177"/>
      <c r="AB663" s="64"/>
      <c r="AC663" s="180"/>
      <c r="AD663" s="181"/>
      <c r="AE663" s="181"/>
    </row>
    <row r="664" spans="1:31" s="63" customFormat="1" x14ac:dyDescent="0.3">
      <c r="A664" s="103"/>
      <c r="B664" s="113"/>
      <c r="C664" s="174"/>
      <c r="D664" s="175"/>
      <c r="E664" s="174"/>
      <c r="F664" s="176"/>
      <c r="G664" s="177"/>
      <c r="H664" s="177"/>
      <c r="I664" s="177"/>
      <c r="J664" s="177"/>
      <c r="K664" s="177"/>
      <c r="L664" s="177"/>
      <c r="M664" s="178"/>
      <c r="N664" s="176"/>
      <c r="O664" s="177"/>
      <c r="P664" s="177"/>
      <c r="Q664" s="177"/>
      <c r="R664" s="177"/>
      <c r="S664" s="177"/>
      <c r="T664" s="177"/>
      <c r="U664" s="177"/>
      <c r="V664" s="177"/>
      <c r="W664" s="177"/>
      <c r="X664" s="179"/>
      <c r="Y664" s="177"/>
      <c r="Z664" s="177"/>
      <c r="AA664" s="177"/>
      <c r="AB664" s="64"/>
      <c r="AC664" s="180"/>
      <c r="AD664" s="181"/>
      <c r="AE664" s="181"/>
    </row>
    <row r="665" spans="1:31" s="63" customFormat="1" x14ac:dyDescent="0.3">
      <c r="A665" s="103"/>
      <c r="B665" s="113"/>
      <c r="C665" s="174"/>
      <c r="D665" s="175"/>
      <c r="E665" s="174"/>
      <c r="F665" s="176"/>
      <c r="G665" s="177"/>
      <c r="H665" s="177"/>
      <c r="I665" s="177"/>
      <c r="J665" s="177"/>
      <c r="K665" s="177"/>
      <c r="L665" s="177"/>
      <c r="M665" s="178"/>
      <c r="N665" s="176"/>
      <c r="O665" s="177"/>
      <c r="P665" s="177"/>
      <c r="Q665" s="177"/>
      <c r="R665" s="177"/>
      <c r="S665" s="177"/>
      <c r="T665" s="177"/>
      <c r="U665" s="177"/>
      <c r="V665" s="177"/>
      <c r="W665" s="177"/>
      <c r="X665" s="179"/>
      <c r="Y665" s="177"/>
      <c r="Z665" s="177"/>
      <c r="AA665" s="177"/>
      <c r="AB665" s="64"/>
      <c r="AC665" s="180"/>
      <c r="AD665" s="181"/>
      <c r="AE665" s="181"/>
    </row>
    <row r="666" spans="1:31" s="63" customFormat="1" x14ac:dyDescent="0.3">
      <c r="A666" s="103"/>
      <c r="B666" s="113"/>
      <c r="C666" s="174"/>
      <c r="D666" s="175"/>
      <c r="E666" s="174"/>
      <c r="F666" s="176"/>
      <c r="G666" s="177"/>
      <c r="H666" s="177"/>
      <c r="I666" s="177"/>
      <c r="J666" s="177"/>
      <c r="K666" s="177"/>
      <c r="L666" s="177"/>
      <c r="M666" s="178"/>
      <c r="N666" s="176"/>
      <c r="O666" s="177"/>
      <c r="P666" s="177"/>
      <c r="Q666" s="177"/>
      <c r="R666" s="177"/>
      <c r="S666" s="177"/>
      <c r="T666" s="177"/>
      <c r="U666" s="177"/>
      <c r="V666" s="177"/>
      <c r="W666" s="177"/>
      <c r="X666" s="179"/>
      <c r="Y666" s="177"/>
      <c r="Z666" s="177"/>
      <c r="AA666" s="177"/>
      <c r="AB666" s="64"/>
      <c r="AC666" s="180"/>
      <c r="AD666" s="181"/>
      <c r="AE666" s="181"/>
    </row>
    <row r="667" spans="1:31" s="63" customFormat="1" x14ac:dyDescent="0.3">
      <c r="A667" s="103"/>
      <c r="B667" s="113"/>
      <c r="C667" s="174"/>
      <c r="D667" s="175"/>
      <c r="E667" s="174"/>
      <c r="F667" s="176"/>
      <c r="G667" s="177"/>
      <c r="H667" s="177"/>
      <c r="I667" s="177"/>
      <c r="J667" s="177"/>
      <c r="K667" s="177"/>
      <c r="L667" s="177"/>
      <c r="M667" s="178"/>
      <c r="N667" s="176"/>
      <c r="O667" s="177"/>
      <c r="P667" s="177"/>
      <c r="Q667" s="177"/>
      <c r="R667" s="177"/>
      <c r="S667" s="177"/>
      <c r="T667" s="177"/>
      <c r="U667" s="177"/>
      <c r="V667" s="177"/>
      <c r="W667" s="177"/>
      <c r="X667" s="179"/>
      <c r="Y667" s="177"/>
      <c r="Z667" s="177"/>
      <c r="AA667" s="177"/>
      <c r="AB667" s="64"/>
      <c r="AC667" s="180"/>
      <c r="AD667" s="181"/>
      <c r="AE667" s="181"/>
    </row>
    <row r="668" spans="1:31" s="63" customFormat="1" x14ac:dyDescent="0.3">
      <c r="A668" s="103"/>
      <c r="B668" s="113"/>
      <c r="C668" s="174"/>
      <c r="D668" s="175"/>
      <c r="E668" s="174"/>
      <c r="F668" s="176"/>
      <c r="G668" s="177"/>
      <c r="H668" s="177"/>
      <c r="I668" s="177"/>
      <c r="J668" s="177"/>
      <c r="K668" s="177"/>
      <c r="L668" s="177"/>
      <c r="M668" s="178"/>
      <c r="N668" s="176"/>
      <c r="O668" s="177"/>
      <c r="P668" s="177"/>
      <c r="Q668" s="177"/>
      <c r="R668" s="177"/>
      <c r="S668" s="177"/>
      <c r="T668" s="177"/>
      <c r="U668" s="177"/>
      <c r="V668" s="177"/>
      <c r="W668" s="177"/>
      <c r="X668" s="179"/>
      <c r="Y668" s="177"/>
      <c r="Z668" s="177"/>
      <c r="AA668" s="177"/>
      <c r="AB668" s="64"/>
      <c r="AC668" s="180"/>
      <c r="AD668" s="181"/>
      <c r="AE668" s="181"/>
    </row>
    <row r="669" spans="1:31" s="63" customFormat="1" x14ac:dyDescent="0.3">
      <c r="A669" s="103"/>
      <c r="B669" s="113"/>
      <c r="C669" s="174"/>
      <c r="D669" s="175"/>
      <c r="E669" s="174"/>
      <c r="F669" s="176"/>
      <c r="G669" s="177"/>
      <c r="H669" s="177"/>
      <c r="I669" s="177"/>
      <c r="J669" s="177"/>
      <c r="K669" s="177"/>
      <c r="L669" s="177"/>
      <c r="M669" s="178"/>
      <c r="N669" s="176"/>
      <c r="O669" s="177"/>
      <c r="P669" s="177"/>
      <c r="Q669" s="177"/>
      <c r="R669" s="177"/>
      <c r="S669" s="177"/>
      <c r="T669" s="177"/>
      <c r="U669" s="177"/>
      <c r="V669" s="177"/>
      <c r="W669" s="177"/>
      <c r="X669" s="179"/>
      <c r="Y669" s="177"/>
      <c r="Z669" s="177"/>
      <c r="AA669" s="177"/>
      <c r="AB669" s="64"/>
      <c r="AC669" s="180"/>
      <c r="AD669" s="181"/>
      <c r="AE669" s="181"/>
    </row>
    <row r="670" spans="1:31" s="63" customFormat="1" x14ac:dyDescent="0.3">
      <c r="A670" s="103"/>
      <c r="B670" s="113"/>
      <c r="C670" s="174"/>
      <c r="D670" s="175"/>
      <c r="E670" s="174"/>
      <c r="F670" s="176"/>
      <c r="G670" s="177"/>
      <c r="H670" s="177"/>
      <c r="I670" s="177"/>
      <c r="J670" s="177"/>
      <c r="K670" s="177"/>
      <c r="L670" s="177"/>
      <c r="M670" s="178"/>
      <c r="N670" s="176"/>
      <c r="O670" s="177"/>
      <c r="P670" s="177"/>
      <c r="Q670" s="177"/>
      <c r="R670" s="177"/>
      <c r="S670" s="177"/>
      <c r="T670" s="177"/>
      <c r="U670" s="177"/>
      <c r="V670" s="177"/>
      <c r="W670" s="177"/>
      <c r="X670" s="179"/>
      <c r="Y670" s="177"/>
      <c r="Z670" s="177"/>
      <c r="AA670" s="177"/>
      <c r="AB670" s="64"/>
      <c r="AC670" s="180"/>
      <c r="AD670" s="181"/>
      <c r="AE670" s="181"/>
    </row>
    <row r="671" spans="1:31" s="63" customFormat="1" x14ac:dyDescent="0.3">
      <c r="A671" s="103"/>
      <c r="B671" s="113"/>
      <c r="C671" s="174"/>
      <c r="D671" s="175"/>
      <c r="E671" s="174"/>
      <c r="F671" s="176"/>
      <c r="G671" s="177"/>
      <c r="H671" s="177"/>
      <c r="I671" s="177"/>
      <c r="J671" s="177"/>
      <c r="K671" s="177"/>
      <c r="L671" s="177"/>
      <c r="M671" s="178"/>
      <c r="N671" s="176"/>
      <c r="O671" s="177"/>
      <c r="P671" s="177"/>
      <c r="Q671" s="177"/>
      <c r="R671" s="177"/>
      <c r="S671" s="177"/>
      <c r="T671" s="177"/>
      <c r="U671" s="177"/>
      <c r="V671" s="177"/>
      <c r="W671" s="177"/>
      <c r="X671" s="179"/>
      <c r="Y671" s="177"/>
      <c r="Z671" s="177"/>
      <c r="AA671" s="177"/>
      <c r="AB671" s="64"/>
      <c r="AC671" s="180"/>
      <c r="AD671" s="181"/>
      <c r="AE671" s="181"/>
    </row>
    <row r="672" spans="1:31" s="63" customFormat="1" x14ac:dyDescent="0.3">
      <c r="A672" s="103"/>
      <c r="B672" s="113"/>
      <c r="C672" s="174"/>
      <c r="D672" s="175"/>
      <c r="E672" s="174"/>
      <c r="F672" s="176"/>
      <c r="G672" s="177"/>
      <c r="H672" s="177"/>
      <c r="I672" s="177"/>
      <c r="J672" s="177"/>
      <c r="K672" s="177"/>
      <c r="L672" s="177"/>
      <c r="M672" s="178"/>
      <c r="N672" s="176"/>
      <c r="O672" s="177"/>
      <c r="P672" s="177"/>
      <c r="Q672" s="177"/>
      <c r="R672" s="177"/>
      <c r="S672" s="177"/>
      <c r="T672" s="177"/>
      <c r="U672" s="177"/>
      <c r="V672" s="177"/>
      <c r="W672" s="177"/>
      <c r="X672" s="179"/>
      <c r="Y672" s="177"/>
      <c r="Z672" s="177"/>
      <c r="AA672" s="177"/>
      <c r="AB672" s="64"/>
      <c r="AC672" s="180"/>
      <c r="AD672" s="181"/>
      <c r="AE672" s="181"/>
    </row>
    <row r="673" spans="1:31" s="63" customFormat="1" x14ac:dyDescent="0.3">
      <c r="A673" s="103"/>
      <c r="B673" s="113"/>
      <c r="C673" s="174"/>
      <c r="D673" s="175"/>
      <c r="E673" s="174"/>
      <c r="F673" s="176"/>
      <c r="G673" s="177"/>
      <c r="H673" s="177"/>
      <c r="I673" s="177"/>
      <c r="J673" s="177"/>
      <c r="K673" s="177"/>
      <c r="L673" s="177"/>
      <c r="M673" s="178"/>
      <c r="N673" s="176"/>
      <c r="O673" s="177"/>
      <c r="P673" s="177"/>
      <c r="Q673" s="177"/>
      <c r="R673" s="177"/>
      <c r="S673" s="177"/>
      <c r="T673" s="177"/>
      <c r="U673" s="177"/>
      <c r="V673" s="177"/>
      <c r="W673" s="177"/>
      <c r="X673" s="179"/>
      <c r="Y673" s="177"/>
      <c r="Z673" s="177"/>
      <c r="AA673" s="177"/>
      <c r="AB673" s="64"/>
      <c r="AC673" s="180"/>
      <c r="AD673" s="181"/>
      <c r="AE673" s="181"/>
    </row>
    <row r="674" spans="1:31" s="63" customFormat="1" x14ac:dyDescent="0.3">
      <c r="A674" s="103"/>
      <c r="B674" s="113"/>
      <c r="C674" s="174"/>
      <c r="D674" s="175"/>
      <c r="E674" s="174"/>
      <c r="F674" s="176"/>
      <c r="G674" s="177"/>
      <c r="H674" s="177"/>
      <c r="I674" s="177"/>
      <c r="J674" s="177"/>
      <c r="K674" s="177"/>
      <c r="L674" s="177"/>
      <c r="M674" s="178"/>
      <c r="N674" s="176"/>
      <c r="O674" s="177"/>
      <c r="P674" s="177"/>
      <c r="Q674" s="177"/>
      <c r="R674" s="177"/>
      <c r="S674" s="177"/>
      <c r="T674" s="177"/>
      <c r="U674" s="177"/>
      <c r="V674" s="177"/>
      <c r="W674" s="177"/>
      <c r="X674" s="179"/>
      <c r="Y674" s="177"/>
      <c r="Z674" s="177"/>
      <c r="AA674" s="177"/>
      <c r="AB674" s="64"/>
      <c r="AC674" s="180"/>
      <c r="AD674" s="181"/>
      <c r="AE674" s="181"/>
    </row>
    <row r="675" spans="1:31" s="63" customFormat="1" ht="43.5" customHeight="1" x14ac:dyDescent="0.25">
      <c r="A675" s="168"/>
      <c r="B675" s="168"/>
      <c r="C675" s="167"/>
      <c r="D675" s="167"/>
      <c r="E675" s="167"/>
      <c r="F675" s="176"/>
      <c r="G675" s="176"/>
      <c r="H675" s="177"/>
      <c r="I675" s="177"/>
      <c r="J675" s="176"/>
      <c r="K675" s="177"/>
      <c r="L675" s="176"/>
      <c r="M675" s="177"/>
      <c r="N675" s="177"/>
      <c r="O675" s="177"/>
      <c r="P675" s="177"/>
      <c r="Q675" s="177"/>
      <c r="R675" s="177"/>
      <c r="S675" s="176"/>
      <c r="T675" s="176"/>
      <c r="U675" s="177"/>
      <c r="V675" s="177"/>
      <c r="W675" s="176"/>
      <c r="X675" s="179"/>
      <c r="Y675" s="176"/>
      <c r="Z675" s="177"/>
      <c r="AA675" s="177"/>
      <c r="AB675" s="64"/>
      <c r="AC675" s="180"/>
      <c r="AD675" s="181"/>
      <c r="AE675" s="181"/>
    </row>
    <row r="676" spans="1:31" s="63" customFormat="1" ht="75" customHeight="1" x14ac:dyDescent="0.3">
      <c r="A676" s="103"/>
      <c r="B676" s="113"/>
      <c r="C676" s="174"/>
      <c r="D676" s="175"/>
      <c r="E676" s="174"/>
      <c r="F676" s="176"/>
      <c r="G676" s="177"/>
      <c r="H676" s="177"/>
      <c r="I676" s="177"/>
      <c r="J676" s="177"/>
      <c r="K676" s="177"/>
      <c r="L676" s="177"/>
      <c r="M676" s="177"/>
      <c r="N676" s="177"/>
      <c r="O676" s="177"/>
      <c r="P676" s="177"/>
      <c r="Q676" s="177"/>
      <c r="R676" s="177"/>
      <c r="S676" s="176"/>
      <c r="T676" s="176"/>
      <c r="U676" s="177"/>
      <c r="V676" s="177"/>
      <c r="W676" s="177"/>
      <c r="X676" s="179"/>
      <c r="Y676" s="177"/>
      <c r="Z676" s="177"/>
      <c r="AA676" s="177"/>
      <c r="AB676" s="64"/>
      <c r="AC676" s="180"/>
      <c r="AD676" s="181"/>
      <c r="AE676" s="181"/>
    </row>
    <row r="677" spans="1:31" s="63" customFormat="1" ht="75" customHeight="1" x14ac:dyDescent="0.3">
      <c r="A677" s="103"/>
      <c r="B677" s="113"/>
      <c r="C677" s="174"/>
      <c r="D677" s="175"/>
      <c r="E677" s="174"/>
      <c r="F677" s="176"/>
      <c r="G677" s="177"/>
      <c r="H677" s="177"/>
      <c r="I677" s="177"/>
      <c r="J677" s="177"/>
      <c r="K677" s="177"/>
      <c r="L677" s="177"/>
      <c r="M677" s="177"/>
      <c r="N677" s="177"/>
      <c r="O677" s="177"/>
      <c r="P677" s="177"/>
      <c r="Q677" s="177"/>
      <c r="R677" s="177"/>
      <c r="S677" s="176"/>
      <c r="T677" s="176"/>
      <c r="U677" s="177"/>
      <c r="V677" s="177"/>
      <c r="W677" s="177"/>
      <c r="X677" s="179"/>
      <c r="Y677" s="177"/>
      <c r="Z677" s="177"/>
      <c r="AA677" s="177"/>
      <c r="AB677" s="64"/>
      <c r="AC677" s="180"/>
      <c r="AD677" s="181"/>
      <c r="AE677" s="181"/>
    </row>
    <row r="678" spans="1:31" s="63" customFormat="1" x14ac:dyDescent="0.3">
      <c r="A678" s="103"/>
      <c r="B678" s="113"/>
      <c r="C678" s="174"/>
      <c r="D678" s="175"/>
      <c r="E678" s="174"/>
      <c r="F678" s="176"/>
      <c r="G678" s="176"/>
      <c r="H678" s="177"/>
      <c r="I678" s="177"/>
      <c r="J678" s="176"/>
      <c r="K678" s="177"/>
      <c r="L678" s="176"/>
      <c r="M678" s="177"/>
      <c r="N678" s="177"/>
      <c r="O678" s="177"/>
      <c r="P678" s="177"/>
      <c r="Q678" s="177"/>
      <c r="R678" s="177"/>
      <c r="S678" s="176"/>
      <c r="T678" s="176"/>
      <c r="U678" s="177"/>
      <c r="V678" s="177"/>
      <c r="W678" s="177"/>
      <c r="X678" s="179"/>
      <c r="Y678" s="177"/>
      <c r="Z678" s="177"/>
      <c r="AA678" s="177"/>
      <c r="AB678" s="64"/>
      <c r="AC678" s="180"/>
      <c r="AD678" s="181"/>
      <c r="AE678" s="181"/>
    </row>
    <row r="679" spans="1:31" s="63" customFormat="1" ht="75" customHeight="1" x14ac:dyDescent="0.3">
      <c r="A679" s="103"/>
      <c r="B679" s="113"/>
      <c r="C679" s="174"/>
      <c r="D679" s="175"/>
      <c r="E679" s="174"/>
      <c r="F679" s="176"/>
      <c r="G679" s="177"/>
      <c r="H679" s="177"/>
      <c r="I679" s="177"/>
      <c r="J679" s="177"/>
      <c r="K679" s="177"/>
      <c r="L679" s="177"/>
      <c r="M679" s="177"/>
      <c r="N679" s="177"/>
      <c r="O679" s="177"/>
      <c r="P679" s="177"/>
      <c r="Q679" s="177"/>
      <c r="R679" s="177"/>
      <c r="S679" s="176"/>
      <c r="T679" s="176"/>
      <c r="U679" s="177"/>
      <c r="V679" s="177"/>
      <c r="W679" s="177"/>
      <c r="X679" s="179"/>
      <c r="Y679" s="177"/>
      <c r="Z679" s="177"/>
      <c r="AA679" s="177"/>
      <c r="AB679" s="64"/>
      <c r="AC679" s="180"/>
      <c r="AD679" s="181"/>
      <c r="AE679" s="181"/>
    </row>
    <row r="680" spans="1:31" s="63" customFormat="1" ht="75" customHeight="1" x14ac:dyDescent="0.3">
      <c r="A680" s="103"/>
      <c r="B680" s="113"/>
      <c r="C680" s="174"/>
      <c r="D680" s="175"/>
      <c r="E680" s="174"/>
      <c r="F680" s="176"/>
      <c r="G680" s="176"/>
      <c r="H680" s="177"/>
      <c r="I680" s="177"/>
      <c r="J680" s="177"/>
      <c r="K680" s="177"/>
      <c r="L680" s="177"/>
      <c r="M680" s="177"/>
      <c r="N680" s="177"/>
      <c r="O680" s="177"/>
      <c r="P680" s="177"/>
      <c r="Q680" s="177"/>
      <c r="R680" s="177"/>
      <c r="S680" s="176"/>
      <c r="T680" s="176"/>
      <c r="U680" s="177"/>
      <c r="V680" s="177"/>
      <c r="W680" s="177"/>
      <c r="X680" s="179"/>
      <c r="Y680" s="177"/>
      <c r="Z680" s="177"/>
      <c r="AA680" s="177"/>
      <c r="AB680" s="64"/>
      <c r="AC680" s="180"/>
      <c r="AD680" s="181"/>
      <c r="AE680" s="181"/>
    </row>
    <row r="681" spans="1:31" s="63" customFormat="1" ht="75" customHeight="1" x14ac:dyDescent="0.3">
      <c r="A681" s="103"/>
      <c r="B681" s="113"/>
      <c r="C681" s="174"/>
      <c r="D681" s="175"/>
      <c r="E681" s="174"/>
      <c r="F681" s="176"/>
      <c r="G681" s="177"/>
      <c r="H681" s="177"/>
      <c r="I681" s="177"/>
      <c r="J681" s="176"/>
      <c r="K681" s="177"/>
      <c r="L681" s="177"/>
      <c r="M681" s="177"/>
      <c r="N681" s="177"/>
      <c r="O681" s="177"/>
      <c r="P681" s="177"/>
      <c r="Q681" s="177"/>
      <c r="R681" s="177"/>
      <c r="S681" s="177"/>
      <c r="T681" s="177"/>
      <c r="U681" s="177"/>
      <c r="V681" s="177"/>
      <c r="W681" s="177"/>
      <c r="X681" s="179"/>
      <c r="Y681" s="177"/>
      <c r="Z681" s="177"/>
      <c r="AA681" s="177"/>
      <c r="AB681" s="64"/>
      <c r="AC681" s="180"/>
      <c r="AD681" s="181"/>
      <c r="AE681" s="181"/>
    </row>
    <row r="682" spans="1:31" s="63" customFormat="1" ht="75" customHeight="1" x14ac:dyDescent="0.3">
      <c r="A682" s="103"/>
      <c r="B682" s="113"/>
      <c r="C682" s="174"/>
      <c r="D682" s="175"/>
      <c r="E682" s="174"/>
      <c r="F682" s="176"/>
      <c r="G682" s="176"/>
      <c r="H682" s="177"/>
      <c r="I682" s="177"/>
      <c r="J682" s="177"/>
      <c r="K682" s="177"/>
      <c r="L682" s="177"/>
      <c r="M682" s="177"/>
      <c r="N682" s="177"/>
      <c r="O682" s="177"/>
      <c r="P682" s="177"/>
      <c r="Q682" s="177"/>
      <c r="R682" s="177"/>
      <c r="S682" s="176"/>
      <c r="T682" s="176"/>
      <c r="U682" s="177"/>
      <c r="V682" s="177"/>
      <c r="W682" s="177"/>
      <c r="X682" s="179"/>
      <c r="Y682" s="177"/>
      <c r="Z682" s="177"/>
      <c r="AA682" s="177"/>
      <c r="AB682" s="64"/>
      <c r="AC682" s="180"/>
      <c r="AD682" s="181"/>
      <c r="AE682" s="181"/>
    </row>
    <row r="683" spans="1:31" s="63" customFormat="1" ht="75" customHeight="1" x14ac:dyDescent="0.3">
      <c r="A683" s="103"/>
      <c r="B683" s="113"/>
      <c r="C683" s="174"/>
      <c r="D683" s="175"/>
      <c r="E683" s="174"/>
      <c r="F683" s="176"/>
      <c r="G683" s="176"/>
      <c r="H683" s="177"/>
      <c r="I683" s="177"/>
      <c r="J683" s="177"/>
      <c r="K683" s="177"/>
      <c r="L683" s="177"/>
      <c r="M683" s="177"/>
      <c r="N683" s="177"/>
      <c r="O683" s="177"/>
      <c r="P683" s="177"/>
      <c r="Q683" s="177"/>
      <c r="R683" s="177"/>
      <c r="S683" s="176"/>
      <c r="T683" s="176"/>
      <c r="U683" s="177"/>
      <c r="V683" s="177"/>
      <c r="W683" s="177"/>
      <c r="X683" s="179"/>
      <c r="Y683" s="177"/>
      <c r="Z683" s="177"/>
      <c r="AA683" s="177"/>
      <c r="AB683" s="64"/>
      <c r="AC683" s="180"/>
      <c r="AD683" s="181"/>
      <c r="AE683" s="181"/>
    </row>
    <row r="684" spans="1:31" s="63" customFormat="1" ht="75" customHeight="1" x14ac:dyDescent="0.3">
      <c r="A684" s="103"/>
      <c r="B684" s="113"/>
      <c r="C684" s="174"/>
      <c r="D684" s="175"/>
      <c r="E684" s="174"/>
      <c r="F684" s="176"/>
      <c r="G684" s="177"/>
      <c r="H684" s="177"/>
      <c r="I684" s="177"/>
      <c r="J684" s="177"/>
      <c r="K684" s="177"/>
      <c r="L684" s="177"/>
      <c r="M684" s="177"/>
      <c r="N684" s="177"/>
      <c r="O684" s="177"/>
      <c r="P684" s="177"/>
      <c r="Q684" s="177"/>
      <c r="R684" s="177"/>
      <c r="S684" s="176"/>
      <c r="T684" s="176"/>
      <c r="U684" s="177"/>
      <c r="V684" s="177"/>
      <c r="W684" s="177"/>
      <c r="X684" s="179"/>
      <c r="Y684" s="177"/>
      <c r="Z684" s="177"/>
      <c r="AA684" s="177"/>
      <c r="AB684" s="64"/>
      <c r="AC684" s="180"/>
      <c r="AD684" s="181"/>
      <c r="AE684" s="181"/>
    </row>
    <row r="685" spans="1:31" s="63" customFormat="1" ht="75" customHeight="1" x14ac:dyDescent="0.3">
      <c r="A685" s="103"/>
      <c r="B685" s="113"/>
      <c r="C685" s="174"/>
      <c r="D685" s="175"/>
      <c r="E685" s="174"/>
      <c r="F685" s="176"/>
      <c r="G685" s="177"/>
      <c r="H685" s="177"/>
      <c r="I685" s="177"/>
      <c r="J685" s="177"/>
      <c r="K685" s="177"/>
      <c r="L685" s="177"/>
      <c r="M685" s="177"/>
      <c r="N685" s="177"/>
      <c r="O685" s="177"/>
      <c r="P685" s="177"/>
      <c r="Q685" s="177"/>
      <c r="R685" s="177"/>
      <c r="S685" s="176"/>
      <c r="T685" s="176"/>
      <c r="U685" s="177"/>
      <c r="V685" s="177"/>
      <c r="W685" s="177"/>
      <c r="X685" s="179"/>
      <c r="Y685" s="177"/>
      <c r="Z685" s="177"/>
      <c r="AA685" s="177"/>
      <c r="AB685" s="64"/>
      <c r="AC685" s="180"/>
      <c r="AD685" s="181"/>
      <c r="AE685" s="181"/>
    </row>
    <row r="686" spans="1:31" s="63" customFormat="1" ht="75" customHeight="1" x14ac:dyDescent="0.3">
      <c r="A686" s="103"/>
      <c r="B686" s="113"/>
      <c r="C686" s="174"/>
      <c r="D686" s="175"/>
      <c r="E686" s="174"/>
      <c r="F686" s="176"/>
      <c r="G686" s="177"/>
      <c r="H686" s="177"/>
      <c r="I686" s="177"/>
      <c r="J686" s="177"/>
      <c r="K686" s="177"/>
      <c r="L686" s="177"/>
      <c r="M686" s="177"/>
      <c r="N686" s="177"/>
      <c r="O686" s="177"/>
      <c r="P686" s="177"/>
      <c r="Q686" s="177"/>
      <c r="R686" s="177"/>
      <c r="S686" s="176"/>
      <c r="T686" s="176"/>
      <c r="U686" s="177"/>
      <c r="V686" s="177"/>
      <c r="W686" s="177"/>
      <c r="X686" s="179"/>
      <c r="Y686" s="177"/>
      <c r="Z686" s="177"/>
      <c r="AA686" s="177"/>
      <c r="AB686" s="64"/>
      <c r="AC686" s="180"/>
      <c r="AD686" s="181"/>
      <c r="AE686" s="181"/>
    </row>
    <row r="687" spans="1:31" s="63" customFormat="1" ht="75" customHeight="1" x14ac:dyDescent="0.3">
      <c r="A687" s="103"/>
      <c r="B687" s="113"/>
      <c r="C687" s="174"/>
      <c r="D687" s="175"/>
      <c r="E687" s="174"/>
      <c r="F687" s="176"/>
      <c r="G687" s="177"/>
      <c r="H687" s="177"/>
      <c r="I687" s="177"/>
      <c r="J687" s="177"/>
      <c r="K687" s="177"/>
      <c r="L687" s="177"/>
      <c r="M687" s="177"/>
      <c r="N687" s="177"/>
      <c r="O687" s="177"/>
      <c r="P687" s="177"/>
      <c r="Q687" s="177"/>
      <c r="R687" s="177"/>
      <c r="S687" s="177"/>
      <c r="T687" s="177"/>
      <c r="U687" s="177"/>
      <c r="V687" s="177"/>
      <c r="W687" s="176"/>
      <c r="X687" s="179"/>
      <c r="Y687" s="176"/>
      <c r="Z687" s="177"/>
      <c r="AA687" s="177"/>
      <c r="AB687" s="64"/>
      <c r="AC687" s="180"/>
      <c r="AD687" s="181"/>
      <c r="AE687" s="181"/>
    </row>
    <row r="688" spans="1:31" s="63" customFormat="1" ht="75" customHeight="1" x14ac:dyDescent="0.3">
      <c r="A688" s="103"/>
      <c r="B688" s="113"/>
      <c r="C688" s="174"/>
      <c r="D688" s="175"/>
      <c r="E688" s="174"/>
      <c r="F688" s="176"/>
      <c r="G688" s="177"/>
      <c r="H688" s="177"/>
      <c r="I688" s="177"/>
      <c r="J688" s="177"/>
      <c r="K688" s="177"/>
      <c r="L688" s="177"/>
      <c r="M688" s="177"/>
      <c r="N688" s="177"/>
      <c r="O688" s="177"/>
      <c r="P688" s="177"/>
      <c r="Q688" s="177"/>
      <c r="R688" s="177"/>
      <c r="S688" s="176"/>
      <c r="T688" s="176"/>
      <c r="U688" s="177"/>
      <c r="V688" s="177"/>
      <c r="W688" s="177"/>
      <c r="X688" s="179"/>
      <c r="Y688" s="177"/>
      <c r="Z688" s="177"/>
      <c r="AA688" s="177"/>
      <c r="AB688" s="64"/>
      <c r="AC688" s="180"/>
      <c r="AD688" s="181"/>
      <c r="AE688" s="181"/>
    </row>
    <row r="689" spans="1:31" s="63" customFormat="1" ht="75" customHeight="1" x14ac:dyDescent="0.3">
      <c r="A689" s="103"/>
      <c r="B689" s="113"/>
      <c r="C689" s="174"/>
      <c r="D689" s="175"/>
      <c r="E689" s="174"/>
      <c r="F689" s="176"/>
      <c r="G689" s="177"/>
      <c r="H689" s="177"/>
      <c r="I689" s="177"/>
      <c r="J689" s="177"/>
      <c r="K689" s="177"/>
      <c r="L689" s="177"/>
      <c r="M689" s="177"/>
      <c r="N689" s="177"/>
      <c r="O689" s="177"/>
      <c r="P689" s="177"/>
      <c r="Q689" s="177"/>
      <c r="R689" s="177"/>
      <c r="S689" s="176"/>
      <c r="T689" s="176"/>
      <c r="U689" s="177"/>
      <c r="V689" s="177"/>
      <c r="W689" s="177"/>
      <c r="X689" s="179"/>
      <c r="Y689" s="177"/>
      <c r="Z689" s="177"/>
      <c r="AA689" s="177"/>
      <c r="AB689" s="64"/>
      <c r="AC689" s="180"/>
      <c r="AD689" s="181"/>
      <c r="AE689" s="181"/>
    </row>
    <row r="690" spans="1:31" s="63" customFormat="1" ht="75" customHeight="1" x14ac:dyDescent="0.3">
      <c r="A690" s="103"/>
      <c r="B690" s="113"/>
      <c r="C690" s="174"/>
      <c r="D690" s="175"/>
      <c r="E690" s="174"/>
      <c r="F690" s="176"/>
      <c r="G690" s="177"/>
      <c r="H690" s="177"/>
      <c r="I690" s="177"/>
      <c r="J690" s="177"/>
      <c r="K690" s="177"/>
      <c r="L690" s="177"/>
      <c r="M690" s="177"/>
      <c r="N690" s="177"/>
      <c r="O690" s="177"/>
      <c r="P690" s="177"/>
      <c r="Q690" s="177"/>
      <c r="R690" s="177"/>
      <c r="S690" s="176"/>
      <c r="T690" s="176"/>
      <c r="U690" s="177"/>
      <c r="V690" s="177"/>
      <c r="W690" s="177"/>
      <c r="X690" s="179"/>
      <c r="Y690" s="177"/>
      <c r="Z690" s="177"/>
      <c r="AA690" s="177"/>
      <c r="AB690" s="64"/>
      <c r="AC690" s="180"/>
      <c r="AD690" s="181"/>
      <c r="AE690" s="181"/>
    </row>
    <row r="691" spans="1:31" s="63" customFormat="1" ht="75" customHeight="1" x14ac:dyDescent="0.3">
      <c r="A691" s="103"/>
      <c r="B691" s="113"/>
      <c r="C691" s="174"/>
      <c r="D691" s="175"/>
      <c r="E691" s="174"/>
      <c r="F691" s="176"/>
      <c r="G691" s="177"/>
      <c r="H691" s="177"/>
      <c r="I691" s="177"/>
      <c r="J691" s="177"/>
      <c r="K691" s="177"/>
      <c r="L691" s="177"/>
      <c r="M691" s="177"/>
      <c r="N691" s="177"/>
      <c r="O691" s="177"/>
      <c r="P691" s="177"/>
      <c r="Q691" s="177"/>
      <c r="R691" s="177"/>
      <c r="S691" s="176"/>
      <c r="T691" s="176"/>
      <c r="U691" s="177"/>
      <c r="V691" s="177"/>
      <c r="W691" s="177"/>
      <c r="X691" s="179"/>
      <c r="Y691" s="177"/>
      <c r="Z691" s="177"/>
      <c r="AA691" s="177"/>
      <c r="AB691" s="64"/>
      <c r="AC691" s="180"/>
      <c r="AD691" s="181"/>
      <c r="AE691" s="181"/>
    </row>
    <row r="692" spans="1:31" s="63" customFormat="1" ht="75" customHeight="1" x14ac:dyDescent="0.3">
      <c r="A692" s="103"/>
      <c r="B692" s="113"/>
      <c r="C692" s="174"/>
      <c r="D692" s="175"/>
      <c r="E692" s="174"/>
      <c r="F692" s="176"/>
      <c r="G692" s="177"/>
      <c r="H692" s="177"/>
      <c r="I692" s="177"/>
      <c r="J692" s="177"/>
      <c r="K692" s="177"/>
      <c r="L692" s="177"/>
      <c r="M692" s="177"/>
      <c r="N692" s="177"/>
      <c r="O692" s="177"/>
      <c r="P692" s="177"/>
      <c r="Q692" s="177"/>
      <c r="R692" s="177"/>
      <c r="S692" s="176"/>
      <c r="T692" s="176"/>
      <c r="U692" s="177"/>
      <c r="V692" s="177"/>
      <c r="W692" s="177"/>
      <c r="X692" s="179"/>
      <c r="Y692" s="177"/>
      <c r="Z692" s="177"/>
      <c r="AA692" s="177"/>
      <c r="AB692" s="64"/>
      <c r="AC692" s="180"/>
      <c r="AD692" s="181"/>
      <c r="AE692" s="181"/>
    </row>
    <row r="693" spans="1:31" s="63" customFormat="1" ht="75" customHeight="1" x14ac:dyDescent="0.3">
      <c r="A693" s="103"/>
      <c r="B693" s="113"/>
      <c r="C693" s="174"/>
      <c r="D693" s="175"/>
      <c r="E693" s="174"/>
      <c r="F693" s="176"/>
      <c r="G693" s="177"/>
      <c r="H693" s="177"/>
      <c r="I693" s="177"/>
      <c r="J693" s="177"/>
      <c r="K693" s="177"/>
      <c r="L693" s="177"/>
      <c r="M693" s="177"/>
      <c r="N693" s="177"/>
      <c r="O693" s="177"/>
      <c r="P693" s="177"/>
      <c r="Q693" s="177"/>
      <c r="R693" s="177"/>
      <c r="S693" s="176"/>
      <c r="T693" s="176"/>
      <c r="U693" s="177"/>
      <c r="V693" s="177"/>
      <c r="W693" s="177"/>
      <c r="X693" s="179"/>
      <c r="Y693" s="177"/>
      <c r="Z693" s="177"/>
      <c r="AA693" s="177"/>
      <c r="AB693" s="64"/>
      <c r="AC693" s="180"/>
      <c r="AD693" s="181"/>
      <c r="AE693" s="181"/>
    </row>
    <row r="694" spans="1:31" s="63" customFormat="1" ht="75" customHeight="1" x14ac:dyDescent="0.3">
      <c r="A694" s="103"/>
      <c r="B694" s="113"/>
      <c r="C694" s="174"/>
      <c r="D694" s="175"/>
      <c r="E694" s="174"/>
      <c r="F694" s="176"/>
      <c r="G694" s="177"/>
      <c r="H694" s="177"/>
      <c r="I694" s="177"/>
      <c r="J694" s="177"/>
      <c r="K694" s="177"/>
      <c r="L694" s="177"/>
      <c r="M694" s="177"/>
      <c r="N694" s="177"/>
      <c r="O694" s="177"/>
      <c r="P694" s="177"/>
      <c r="Q694" s="177"/>
      <c r="R694" s="177"/>
      <c r="S694" s="176"/>
      <c r="T694" s="176"/>
      <c r="U694" s="177"/>
      <c r="V694" s="177"/>
      <c r="W694" s="177"/>
      <c r="X694" s="179"/>
      <c r="Y694" s="177"/>
      <c r="Z694" s="177"/>
      <c r="AA694" s="177"/>
      <c r="AB694" s="64"/>
      <c r="AC694" s="180"/>
      <c r="AD694" s="181"/>
      <c r="AE694" s="181"/>
    </row>
    <row r="695" spans="1:31" s="63" customFormat="1" ht="75" customHeight="1" x14ac:dyDescent="0.3">
      <c r="A695" s="103"/>
      <c r="B695" s="113"/>
      <c r="C695" s="174"/>
      <c r="D695" s="175"/>
      <c r="E695" s="174"/>
      <c r="F695" s="176"/>
      <c r="G695" s="177"/>
      <c r="H695" s="177"/>
      <c r="I695" s="177"/>
      <c r="J695" s="177"/>
      <c r="K695" s="177"/>
      <c r="L695" s="177"/>
      <c r="M695" s="177"/>
      <c r="N695" s="177"/>
      <c r="O695" s="177"/>
      <c r="P695" s="177"/>
      <c r="Q695" s="177"/>
      <c r="R695" s="177"/>
      <c r="S695" s="176"/>
      <c r="T695" s="176"/>
      <c r="U695" s="177"/>
      <c r="V695" s="177"/>
      <c r="W695" s="177"/>
      <c r="X695" s="179"/>
      <c r="Y695" s="177"/>
      <c r="Z695" s="177"/>
      <c r="AA695" s="177"/>
      <c r="AB695" s="64"/>
      <c r="AC695" s="180"/>
      <c r="AD695" s="181"/>
      <c r="AE695" s="181"/>
    </row>
    <row r="696" spans="1:31" s="63" customFormat="1" x14ac:dyDescent="0.3">
      <c r="A696" s="103"/>
      <c r="B696" s="113"/>
      <c r="C696" s="174"/>
      <c r="D696" s="175"/>
      <c r="E696" s="174"/>
      <c r="F696" s="176"/>
      <c r="G696" s="177"/>
      <c r="H696" s="177"/>
      <c r="I696" s="177"/>
      <c r="J696" s="177"/>
      <c r="K696" s="177"/>
      <c r="L696" s="177"/>
      <c r="M696" s="177"/>
      <c r="N696" s="177"/>
      <c r="O696" s="177"/>
      <c r="P696" s="177"/>
      <c r="Q696" s="177"/>
      <c r="R696" s="177"/>
      <c r="S696" s="176"/>
      <c r="T696" s="176"/>
      <c r="U696" s="177"/>
      <c r="V696" s="177"/>
      <c r="W696" s="177"/>
      <c r="X696" s="179"/>
      <c r="Y696" s="177"/>
      <c r="Z696" s="177"/>
      <c r="AA696" s="177"/>
      <c r="AB696" s="64"/>
      <c r="AC696" s="180"/>
      <c r="AD696" s="181"/>
      <c r="AE696" s="181"/>
    </row>
    <row r="697" spans="1:31" s="63" customFormat="1" ht="40.5" customHeight="1" x14ac:dyDescent="0.25">
      <c r="A697" s="168"/>
      <c r="B697" s="168"/>
      <c r="C697" s="167"/>
      <c r="D697" s="167"/>
      <c r="E697" s="167"/>
      <c r="F697" s="176"/>
      <c r="G697" s="176"/>
      <c r="H697" s="177"/>
      <c r="I697" s="177"/>
      <c r="J697" s="177"/>
      <c r="K697" s="177"/>
      <c r="L697" s="177"/>
      <c r="M697" s="177"/>
      <c r="N697" s="177"/>
      <c r="O697" s="177"/>
      <c r="P697" s="177"/>
      <c r="Q697" s="177"/>
      <c r="R697" s="177"/>
      <c r="S697" s="176"/>
      <c r="T697" s="176"/>
      <c r="U697" s="177"/>
      <c r="V697" s="177"/>
      <c r="W697" s="177"/>
      <c r="X697" s="179"/>
      <c r="Y697" s="177"/>
      <c r="Z697" s="177"/>
      <c r="AA697" s="177"/>
      <c r="AB697" s="64"/>
      <c r="AC697" s="180"/>
      <c r="AD697" s="181"/>
      <c r="AE697" s="181"/>
    </row>
    <row r="698" spans="1:31" s="63" customFormat="1" ht="75" customHeight="1" x14ac:dyDescent="0.3">
      <c r="A698" s="103"/>
      <c r="B698" s="113"/>
      <c r="C698" s="174"/>
      <c r="D698" s="175"/>
      <c r="E698" s="174"/>
      <c r="F698" s="176"/>
      <c r="G698" s="177"/>
      <c r="H698" s="177"/>
      <c r="I698" s="177"/>
      <c r="J698" s="177"/>
      <c r="K698" s="177"/>
      <c r="L698" s="177"/>
      <c r="M698" s="177"/>
      <c r="N698" s="177"/>
      <c r="O698" s="177"/>
      <c r="P698" s="177"/>
      <c r="Q698" s="177"/>
      <c r="R698" s="177"/>
      <c r="S698" s="176"/>
      <c r="T698" s="176"/>
      <c r="U698" s="177"/>
      <c r="V698" s="177"/>
      <c r="W698" s="177"/>
      <c r="X698" s="179"/>
      <c r="Y698" s="177"/>
      <c r="Z698" s="177"/>
      <c r="AA698" s="177"/>
      <c r="AB698" s="64"/>
      <c r="AC698" s="180"/>
      <c r="AD698" s="181"/>
      <c r="AE698" s="181"/>
    </row>
    <row r="699" spans="1:31" s="63" customFormat="1" ht="75" customHeight="1" x14ac:dyDescent="0.3">
      <c r="A699" s="103"/>
      <c r="B699" s="113"/>
      <c r="C699" s="174"/>
      <c r="D699" s="175"/>
      <c r="E699" s="174"/>
      <c r="F699" s="176"/>
      <c r="G699" s="177"/>
      <c r="H699" s="177"/>
      <c r="I699" s="177"/>
      <c r="J699" s="177"/>
      <c r="K699" s="177"/>
      <c r="L699" s="177"/>
      <c r="M699" s="177"/>
      <c r="N699" s="177"/>
      <c r="O699" s="177"/>
      <c r="P699" s="177"/>
      <c r="Q699" s="177"/>
      <c r="R699" s="177"/>
      <c r="S699" s="176"/>
      <c r="T699" s="176"/>
      <c r="U699" s="177"/>
      <c r="V699" s="177"/>
      <c r="W699" s="177"/>
      <c r="X699" s="179"/>
      <c r="Y699" s="177"/>
      <c r="Z699" s="177"/>
      <c r="AA699" s="177"/>
      <c r="AB699" s="64"/>
      <c r="AC699" s="180"/>
      <c r="AD699" s="181"/>
      <c r="AE699" s="181"/>
    </row>
    <row r="700" spans="1:31" s="63" customFormat="1" ht="75" customHeight="1" x14ac:dyDescent="0.3">
      <c r="A700" s="103"/>
      <c r="B700" s="113"/>
      <c r="C700" s="174"/>
      <c r="D700" s="175"/>
      <c r="E700" s="174"/>
      <c r="F700" s="176"/>
      <c r="G700" s="177"/>
      <c r="H700" s="177"/>
      <c r="I700" s="177"/>
      <c r="J700" s="177"/>
      <c r="K700" s="177"/>
      <c r="L700" s="177"/>
      <c r="M700" s="177"/>
      <c r="N700" s="177"/>
      <c r="O700" s="177"/>
      <c r="P700" s="177"/>
      <c r="Q700" s="177"/>
      <c r="R700" s="177"/>
      <c r="S700" s="176"/>
      <c r="T700" s="176"/>
      <c r="U700" s="177"/>
      <c r="V700" s="177"/>
      <c r="W700" s="177"/>
      <c r="X700" s="179"/>
      <c r="Y700" s="177"/>
      <c r="Z700" s="177"/>
      <c r="AA700" s="177"/>
      <c r="AB700" s="64"/>
      <c r="AC700" s="180"/>
      <c r="AD700" s="181"/>
      <c r="AE700" s="181"/>
    </row>
    <row r="701" spans="1:31" s="63" customFormat="1" ht="75" customHeight="1" x14ac:dyDescent="0.3">
      <c r="A701" s="103"/>
      <c r="B701" s="113"/>
      <c r="C701" s="174"/>
      <c r="D701" s="175"/>
      <c r="E701" s="174"/>
      <c r="F701" s="176"/>
      <c r="G701" s="177"/>
      <c r="H701" s="177"/>
      <c r="I701" s="177"/>
      <c r="J701" s="177"/>
      <c r="K701" s="177"/>
      <c r="L701" s="177"/>
      <c r="M701" s="177"/>
      <c r="N701" s="177"/>
      <c r="O701" s="177"/>
      <c r="P701" s="177"/>
      <c r="Q701" s="177"/>
      <c r="R701" s="177"/>
      <c r="S701" s="176"/>
      <c r="T701" s="176"/>
      <c r="U701" s="177"/>
      <c r="V701" s="177"/>
      <c r="W701" s="177"/>
      <c r="X701" s="179"/>
      <c r="Y701" s="177"/>
      <c r="Z701" s="177"/>
      <c r="AA701" s="177"/>
      <c r="AB701" s="64"/>
      <c r="AC701" s="180"/>
      <c r="AD701" s="181"/>
      <c r="AE701" s="181"/>
    </row>
    <row r="702" spans="1:31" s="63" customFormat="1" ht="75" customHeight="1" x14ac:dyDescent="0.3">
      <c r="A702" s="103"/>
      <c r="B702" s="113"/>
      <c r="C702" s="174"/>
      <c r="D702" s="175"/>
      <c r="E702" s="174"/>
      <c r="F702" s="176"/>
      <c r="G702" s="177"/>
      <c r="H702" s="177"/>
      <c r="I702" s="177"/>
      <c r="J702" s="177"/>
      <c r="K702" s="177"/>
      <c r="L702" s="177"/>
      <c r="M702" s="177"/>
      <c r="N702" s="177"/>
      <c r="O702" s="177"/>
      <c r="P702" s="177"/>
      <c r="Q702" s="177"/>
      <c r="R702" s="177"/>
      <c r="S702" s="176"/>
      <c r="T702" s="176"/>
      <c r="U702" s="177"/>
      <c r="V702" s="177"/>
      <c r="W702" s="177"/>
      <c r="X702" s="179"/>
      <c r="Y702" s="177"/>
      <c r="Z702" s="177"/>
      <c r="AA702" s="177"/>
      <c r="AB702" s="64"/>
      <c r="AC702" s="180"/>
      <c r="AD702" s="181"/>
      <c r="AE702" s="181"/>
    </row>
    <row r="703" spans="1:31" s="63" customFormat="1" ht="75" customHeight="1" x14ac:dyDescent="0.3">
      <c r="A703" s="103"/>
      <c r="B703" s="113"/>
      <c r="C703" s="174"/>
      <c r="D703" s="175"/>
      <c r="E703" s="174"/>
      <c r="F703" s="176"/>
      <c r="G703" s="177"/>
      <c r="H703" s="177"/>
      <c r="I703" s="177"/>
      <c r="J703" s="177"/>
      <c r="K703" s="177"/>
      <c r="L703" s="177"/>
      <c r="M703" s="177"/>
      <c r="N703" s="177"/>
      <c r="O703" s="177"/>
      <c r="P703" s="177"/>
      <c r="Q703" s="177"/>
      <c r="R703" s="177"/>
      <c r="S703" s="176"/>
      <c r="T703" s="176"/>
      <c r="U703" s="177"/>
      <c r="V703" s="177"/>
      <c r="W703" s="177"/>
      <c r="X703" s="179"/>
      <c r="Y703" s="177"/>
      <c r="Z703" s="177"/>
      <c r="AA703" s="177"/>
      <c r="AB703" s="64"/>
      <c r="AC703" s="180"/>
      <c r="AD703" s="181"/>
      <c r="AE703" s="181"/>
    </row>
    <row r="704" spans="1:31" s="63" customFormat="1" ht="75" customHeight="1" x14ac:dyDescent="0.3">
      <c r="A704" s="103"/>
      <c r="B704" s="113"/>
      <c r="C704" s="174"/>
      <c r="D704" s="175"/>
      <c r="E704" s="174"/>
      <c r="F704" s="176"/>
      <c r="G704" s="177"/>
      <c r="H704" s="177"/>
      <c r="I704" s="177"/>
      <c r="J704" s="177"/>
      <c r="K704" s="177"/>
      <c r="L704" s="177"/>
      <c r="M704" s="177"/>
      <c r="N704" s="177"/>
      <c r="O704" s="177"/>
      <c r="P704" s="177"/>
      <c r="Q704" s="177"/>
      <c r="R704" s="177"/>
      <c r="S704" s="176"/>
      <c r="T704" s="176"/>
      <c r="U704" s="177"/>
      <c r="V704" s="177"/>
      <c r="W704" s="177"/>
      <c r="X704" s="179"/>
      <c r="Y704" s="177"/>
      <c r="Z704" s="177"/>
      <c r="AA704" s="177"/>
      <c r="AB704" s="64"/>
      <c r="AC704" s="180"/>
      <c r="AD704" s="181"/>
      <c r="AE704" s="181"/>
    </row>
    <row r="705" spans="1:31" s="63" customFormat="1" ht="75" customHeight="1" x14ac:dyDescent="0.3">
      <c r="A705" s="103"/>
      <c r="B705" s="113"/>
      <c r="C705" s="174"/>
      <c r="D705" s="175"/>
      <c r="E705" s="174"/>
      <c r="F705" s="176"/>
      <c r="G705" s="177"/>
      <c r="H705" s="177"/>
      <c r="I705" s="177"/>
      <c r="J705" s="177"/>
      <c r="K705" s="177"/>
      <c r="L705" s="177"/>
      <c r="M705" s="177"/>
      <c r="N705" s="177"/>
      <c r="O705" s="177"/>
      <c r="P705" s="177"/>
      <c r="Q705" s="177"/>
      <c r="R705" s="177"/>
      <c r="S705" s="176"/>
      <c r="T705" s="176"/>
      <c r="U705" s="177"/>
      <c r="V705" s="177"/>
      <c r="W705" s="177"/>
      <c r="X705" s="179"/>
      <c r="Y705" s="177"/>
      <c r="Z705" s="177"/>
      <c r="AA705" s="177"/>
      <c r="AB705" s="64"/>
      <c r="AC705" s="180"/>
      <c r="AD705" s="181"/>
      <c r="AE705" s="181"/>
    </row>
    <row r="706" spans="1:31" s="63" customFormat="1" ht="75" customHeight="1" x14ac:dyDescent="0.3">
      <c r="A706" s="103"/>
      <c r="B706" s="113"/>
      <c r="C706" s="174"/>
      <c r="D706" s="175"/>
      <c r="E706" s="174"/>
      <c r="F706" s="176"/>
      <c r="G706" s="177"/>
      <c r="H706" s="177"/>
      <c r="I706" s="177"/>
      <c r="J706" s="177"/>
      <c r="K706" s="177"/>
      <c r="L706" s="177"/>
      <c r="M706" s="177"/>
      <c r="N706" s="177"/>
      <c r="O706" s="177"/>
      <c r="P706" s="177"/>
      <c r="Q706" s="177"/>
      <c r="R706" s="177"/>
      <c r="S706" s="176"/>
      <c r="T706" s="176"/>
      <c r="U706" s="177"/>
      <c r="V706" s="177"/>
      <c r="W706" s="177"/>
      <c r="X706" s="179"/>
      <c r="Y706" s="177"/>
      <c r="Z706" s="177"/>
      <c r="AA706" s="177"/>
      <c r="AB706" s="64"/>
      <c r="AC706" s="180"/>
      <c r="AD706" s="181"/>
      <c r="AE706" s="181"/>
    </row>
    <row r="707" spans="1:31" s="63" customFormat="1" ht="75" customHeight="1" x14ac:dyDescent="0.3">
      <c r="A707" s="103"/>
      <c r="B707" s="113"/>
      <c r="C707" s="174"/>
      <c r="D707" s="175"/>
      <c r="E707" s="174"/>
      <c r="F707" s="176"/>
      <c r="G707" s="177"/>
      <c r="H707" s="177"/>
      <c r="I707" s="177"/>
      <c r="J707" s="177"/>
      <c r="K707" s="177"/>
      <c r="L707" s="177"/>
      <c r="M707" s="177"/>
      <c r="N707" s="177"/>
      <c r="O707" s="177"/>
      <c r="P707" s="177"/>
      <c r="Q707" s="177"/>
      <c r="R707" s="177"/>
      <c r="S707" s="176"/>
      <c r="T707" s="176"/>
      <c r="U707" s="177"/>
      <c r="V707" s="177"/>
      <c r="W707" s="177"/>
      <c r="X707" s="179"/>
      <c r="Y707" s="177"/>
      <c r="Z707" s="177"/>
      <c r="AA707" s="177"/>
      <c r="AB707" s="64"/>
      <c r="AC707" s="180"/>
      <c r="AD707" s="181"/>
      <c r="AE707" s="181"/>
    </row>
    <row r="708" spans="1:31" s="63" customFormat="1" x14ac:dyDescent="0.3">
      <c r="A708" s="103"/>
      <c r="B708" s="113"/>
      <c r="C708" s="174"/>
      <c r="D708" s="175"/>
      <c r="E708" s="174"/>
      <c r="F708" s="176"/>
      <c r="G708" s="177"/>
      <c r="H708" s="177"/>
      <c r="I708" s="177"/>
      <c r="J708" s="177"/>
      <c r="K708" s="177"/>
      <c r="L708" s="177"/>
      <c r="M708" s="177"/>
      <c r="N708" s="177"/>
      <c r="O708" s="177"/>
      <c r="P708" s="177"/>
      <c r="Q708" s="177"/>
      <c r="R708" s="177"/>
      <c r="S708" s="176"/>
      <c r="T708" s="176"/>
      <c r="U708" s="177"/>
      <c r="V708" s="177"/>
      <c r="W708" s="177"/>
      <c r="X708" s="179"/>
      <c r="Y708" s="177"/>
      <c r="Z708" s="177"/>
      <c r="AA708" s="177"/>
      <c r="AB708" s="64"/>
      <c r="AC708" s="180"/>
      <c r="AD708" s="181"/>
      <c r="AE708" s="181"/>
    </row>
    <row r="709" spans="1:31" s="63" customFormat="1" ht="75" customHeight="1" x14ac:dyDescent="0.3">
      <c r="A709" s="103"/>
      <c r="B709" s="113"/>
      <c r="C709" s="174"/>
      <c r="D709" s="175"/>
      <c r="E709" s="174"/>
      <c r="F709" s="176"/>
      <c r="G709" s="176"/>
      <c r="H709" s="177"/>
      <c r="I709" s="177"/>
      <c r="J709" s="177"/>
      <c r="K709" s="177"/>
      <c r="L709" s="177"/>
      <c r="M709" s="177"/>
      <c r="N709" s="177"/>
      <c r="O709" s="177"/>
      <c r="P709" s="177"/>
      <c r="Q709" s="177"/>
      <c r="R709" s="177"/>
      <c r="S709" s="176"/>
      <c r="T709" s="176"/>
      <c r="U709" s="177"/>
      <c r="V709" s="177"/>
      <c r="W709" s="177"/>
      <c r="X709" s="179"/>
      <c r="Y709" s="177"/>
      <c r="Z709" s="177"/>
      <c r="AA709" s="177"/>
      <c r="AB709" s="64"/>
      <c r="AC709" s="180"/>
      <c r="AD709" s="181"/>
      <c r="AE709" s="181"/>
    </row>
    <row r="710" spans="1:31" s="63" customFormat="1" x14ac:dyDescent="0.3">
      <c r="A710" s="103"/>
      <c r="B710" s="113"/>
      <c r="C710" s="174"/>
      <c r="D710" s="175"/>
      <c r="E710" s="174"/>
      <c r="F710" s="176"/>
      <c r="G710" s="177"/>
      <c r="H710" s="177"/>
      <c r="I710" s="177"/>
      <c r="J710" s="177"/>
      <c r="K710" s="177"/>
      <c r="L710" s="177"/>
      <c r="M710" s="177"/>
      <c r="N710" s="177"/>
      <c r="O710" s="177"/>
      <c r="P710" s="177"/>
      <c r="Q710" s="177"/>
      <c r="R710" s="177"/>
      <c r="S710" s="176"/>
      <c r="T710" s="176"/>
      <c r="U710" s="177"/>
      <c r="V710" s="177"/>
      <c r="W710" s="177"/>
      <c r="X710" s="179"/>
      <c r="Y710" s="177"/>
      <c r="Z710" s="177"/>
      <c r="AA710" s="177"/>
      <c r="AB710" s="64"/>
      <c r="AC710" s="180"/>
      <c r="AD710" s="181"/>
      <c r="AE710" s="181"/>
    </row>
    <row r="711" spans="1:31" s="63" customFormat="1" ht="39" customHeight="1" x14ac:dyDescent="0.25">
      <c r="A711" s="168"/>
      <c r="B711" s="168"/>
      <c r="C711" s="167"/>
      <c r="D711" s="167"/>
      <c r="E711" s="167"/>
      <c r="F711" s="176"/>
      <c r="G711" s="177"/>
      <c r="H711" s="177"/>
      <c r="I711" s="177"/>
      <c r="J711" s="177"/>
      <c r="K711" s="177"/>
      <c r="L711" s="177"/>
      <c r="M711" s="177"/>
      <c r="N711" s="177"/>
      <c r="O711" s="177"/>
      <c r="P711" s="177"/>
      <c r="Q711" s="177"/>
      <c r="R711" s="177"/>
      <c r="S711" s="176"/>
      <c r="T711" s="176"/>
      <c r="U711" s="177"/>
      <c r="V711" s="177"/>
      <c r="W711" s="176"/>
      <c r="X711" s="182"/>
      <c r="Y711" s="176"/>
      <c r="Z711" s="177"/>
      <c r="AA711" s="177"/>
      <c r="AB711" s="64"/>
      <c r="AC711" s="180"/>
      <c r="AD711" s="181"/>
      <c r="AE711" s="181"/>
    </row>
    <row r="712" spans="1:31" s="63" customFormat="1" ht="75" customHeight="1" x14ac:dyDescent="0.3">
      <c r="A712" s="103"/>
      <c r="B712" s="113"/>
      <c r="C712" s="174"/>
      <c r="D712" s="175"/>
      <c r="E712" s="174"/>
      <c r="F712" s="176"/>
      <c r="G712" s="177"/>
      <c r="H712" s="177"/>
      <c r="I712" s="177"/>
      <c r="J712" s="177"/>
      <c r="K712" s="177"/>
      <c r="L712" s="177"/>
      <c r="M712" s="177"/>
      <c r="N712" s="177"/>
      <c r="O712" s="177"/>
      <c r="P712" s="177"/>
      <c r="Q712" s="177"/>
      <c r="R712" s="177"/>
      <c r="S712" s="176"/>
      <c r="T712" s="176"/>
      <c r="U712" s="177"/>
      <c r="V712" s="177"/>
      <c r="W712" s="176"/>
      <c r="X712" s="182"/>
      <c r="Y712" s="176"/>
      <c r="Z712" s="177"/>
      <c r="AA712" s="177"/>
      <c r="AB712" s="64"/>
      <c r="AC712" s="180"/>
      <c r="AD712" s="181"/>
      <c r="AE712" s="181"/>
    </row>
    <row r="713" spans="1:31" s="63" customFormat="1" ht="39.75" customHeight="1" x14ac:dyDescent="0.25">
      <c r="A713" s="168"/>
      <c r="B713" s="168"/>
      <c r="C713" s="167"/>
      <c r="D713" s="167"/>
      <c r="E713" s="167"/>
      <c r="F713" s="176"/>
      <c r="G713" s="176"/>
      <c r="H713" s="177"/>
      <c r="I713" s="177"/>
      <c r="J713" s="177"/>
      <c r="K713" s="177"/>
      <c r="L713" s="177"/>
      <c r="M713" s="178"/>
      <c r="N713" s="176"/>
      <c r="O713" s="177"/>
      <c r="P713" s="177"/>
      <c r="Q713" s="177"/>
      <c r="R713" s="177"/>
      <c r="S713" s="176"/>
      <c r="T713" s="176"/>
      <c r="U713" s="177"/>
      <c r="V713" s="177"/>
      <c r="W713" s="176"/>
      <c r="X713" s="179"/>
      <c r="Y713" s="176"/>
      <c r="Z713" s="177"/>
      <c r="AA713" s="177"/>
      <c r="AB713" s="64"/>
      <c r="AC713" s="180"/>
      <c r="AD713" s="181"/>
      <c r="AE713" s="181"/>
    </row>
    <row r="714" spans="1:31" s="63" customFormat="1" ht="75" customHeight="1" x14ac:dyDescent="0.3">
      <c r="A714" s="103"/>
      <c r="B714" s="113"/>
      <c r="C714" s="174"/>
      <c r="D714" s="175"/>
      <c r="E714" s="174"/>
      <c r="F714" s="176"/>
      <c r="G714" s="177"/>
      <c r="H714" s="177"/>
      <c r="I714" s="177"/>
      <c r="J714" s="177"/>
      <c r="K714" s="177"/>
      <c r="L714" s="177"/>
      <c r="M714" s="177"/>
      <c r="N714" s="177"/>
      <c r="O714" s="177"/>
      <c r="P714" s="177"/>
      <c r="Q714" s="177"/>
      <c r="R714" s="177"/>
      <c r="S714" s="176"/>
      <c r="T714" s="176"/>
      <c r="U714" s="177"/>
      <c r="V714" s="177"/>
      <c r="W714" s="177"/>
      <c r="X714" s="179"/>
      <c r="Y714" s="177"/>
      <c r="Z714" s="177"/>
      <c r="AA714" s="177"/>
      <c r="AB714" s="64"/>
      <c r="AC714" s="180"/>
      <c r="AD714" s="181"/>
      <c r="AE714" s="181"/>
    </row>
    <row r="715" spans="1:31" s="63" customFormat="1" ht="75" customHeight="1" x14ac:dyDescent="0.3">
      <c r="A715" s="103"/>
      <c r="B715" s="113"/>
      <c r="C715" s="174"/>
      <c r="D715" s="175"/>
      <c r="E715" s="174"/>
      <c r="F715" s="176"/>
      <c r="G715" s="176"/>
      <c r="H715" s="177"/>
      <c r="I715" s="177"/>
      <c r="J715" s="177"/>
      <c r="K715" s="177"/>
      <c r="L715" s="177"/>
      <c r="M715" s="177"/>
      <c r="N715" s="177"/>
      <c r="O715" s="177"/>
      <c r="P715" s="177"/>
      <c r="Q715" s="177"/>
      <c r="R715" s="177"/>
      <c r="S715" s="176"/>
      <c r="T715" s="176"/>
      <c r="U715" s="177"/>
      <c r="V715" s="177"/>
      <c r="W715" s="177"/>
      <c r="X715" s="179"/>
      <c r="Y715" s="177"/>
      <c r="Z715" s="177"/>
      <c r="AA715" s="177"/>
      <c r="AB715" s="64"/>
      <c r="AC715" s="180"/>
      <c r="AD715" s="181"/>
      <c r="AE715" s="181"/>
    </row>
    <row r="716" spans="1:31" s="63" customFormat="1" ht="75" customHeight="1" x14ac:dyDescent="0.3">
      <c r="A716" s="103"/>
      <c r="B716" s="113"/>
      <c r="C716" s="174"/>
      <c r="D716" s="175"/>
      <c r="E716" s="174"/>
      <c r="F716" s="176"/>
      <c r="G716" s="176"/>
      <c r="H716" s="177"/>
      <c r="I716" s="177"/>
      <c r="J716" s="177"/>
      <c r="K716" s="177"/>
      <c r="L716" s="177"/>
      <c r="M716" s="177"/>
      <c r="N716" s="177"/>
      <c r="O716" s="177"/>
      <c r="P716" s="177"/>
      <c r="Q716" s="177"/>
      <c r="R716" s="177"/>
      <c r="S716" s="176"/>
      <c r="T716" s="176"/>
      <c r="U716" s="177"/>
      <c r="V716" s="177"/>
      <c r="W716" s="177"/>
      <c r="X716" s="179"/>
      <c r="Y716" s="177"/>
      <c r="Z716" s="177"/>
      <c r="AA716" s="177"/>
      <c r="AB716" s="64"/>
      <c r="AC716" s="180"/>
      <c r="AD716" s="181"/>
      <c r="AE716" s="181"/>
    </row>
    <row r="717" spans="1:31" s="63" customFormat="1" ht="75" customHeight="1" x14ac:dyDescent="0.3">
      <c r="A717" s="103"/>
      <c r="B717" s="113"/>
      <c r="C717" s="174"/>
      <c r="D717" s="175"/>
      <c r="E717" s="174"/>
      <c r="F717" s="176"/>
      <c r="G717" s="177"/>
      <c r="H717" s="177"/>
      <c r="I717" s="177"/>
      <c r="J717" s="177"/>
      <c r="K717" s="177"/>
      <c r="L717" s="177"/>
      <c r="M717" s="177"/>
      <c r="N717" s="177"/>
      <c r="O717" s="177"/>
      <c r="P717" s="177"/>
      <c r="Q717" s="177"/>
      <c r="R717" s="177"/>
      <c r="S717" s="176"/>
      <c r="T717" s="176"/>
      <c r="U717" s="177"/>
      <c r="V717" s="177"/>
      <c r="W717" s="177"/>
      <c r="X717" s="179"/>
      <c r="Y717" s="177"/>
      <c r="Z717" s="177"/>
      <c r="AA717" s="177"/>
      <c r="AB717" s="64"/>
      <c r="AC717" s="180"/>
      <c r="AD717" s="181"/>
      <c r="AE717" s="181"/>
    </row>
    <row r="718" spans="1:31" s="63" customFormat="1" ht="75" customHeight="1" x14ac:dyDescent="0.3">
      <c r="A718" s="103"/>
      <c r="B718" s="113"/>
      <c r="C718" s="174"/>
      <c r="D718" s="175"/>
      <c r="E718" s="174"/>
      <c r="F718" s="176"/>
      <c r="G718" s="176"/>
      <c r="H718" s="177"/>
      <c r="I718" s="177"/>
      <c r="J718" s="177"/>
      <c r="K718" s="177"/>
      <c r="L718" s="177"/>
      <c r="M718" s="177"/>
      <c r="N718" s="177"/>
      <c r="O718" s="177"/>
      <c r="P718" s="177"/>
      <c r="Q718" s="177"/>
      <c r="R718" s="177"/>
      <c r="S718" s="176"/>
      <c r="T718" s="176"/>
      <c r="U718" s="177"/>
      <c r="V718" s="177"/>
      <c r="W718" s="177"/>
      <c r="X718" s="179"/>
      <c r="Y718" s="177"/>
      <c r="Z718" s="177"/>
      <c r="AA718" s="177"/>
      <c r="AB718" s="64"/>
      <c r="AC718" s="180"/>
      <c r="AD718" s="181"/>
      <c r="AE718" s="181"/>
    </row>
    <row r="719" spans="1:31" s="63" customFormat="1" ht="75" customHeight="1" x14ac:dyDescent="0.3">
      <c r="A719" s="103"/>
      <c r="B719" s="113"/>
      <c r="C719" s="174"/>
      <c r="D719" s="175"/>
      <c r="E719" s="174"/>
      <c r="F719" s="176"/>
      <c r="G719" s="176"/>
      <c r="H719" s="177"/>
      <c r="I719" s="177"/>
      <c r="J719" s="177"/>
      <c r="K719" s="177"/>
      <c r="L719" s="177"/>
      <c r="M719" s="177"/>
      <c r="N719" s="177"/>
      <c r="O719" s="177"/>
      <c r="P719" s="177"/>
      <c r="Q719" s="177"/>
      <c r="R719" s="177"/>
      <c r="S719" s="176"/>
      <c r="T719" s="176"/>
      <c r="U719" s="177"/>
      <c r="V719" s="177"/>
      <c r="W719" s="177"/>
      <c r="X719" s="179"/>
      <c r="Y719" s="177"/>
      <c r="Z719" s="177"/>
      <c r="AA719" s="177"/>
      <c r="AB719" s="64"/>
      <c r="AC719" s="180"/>
      <c r="AD719" s="181"/>
      <c r="AE719" s="181"/>
    </row>
    <row r="720" spans="1:31" s="63" customFormat="1" ht="75" customHeight="1" x14ac:dyDescent="0.3">
      <c r="A720" s="103"/>
      <c r="B720" s="113"/>
      <c r="C720" s="174"/>
      <c r="D720" s="175"/>
      <c r="E720" s="174"/>
      <c r="F720" s="176"/>
      <c r="G720" s="176"/>
      <c r="H720" s="177"/>
      <c r="I720" s="177"/>
      <c r="J720" s="177"/>
      <c r="K720" s="177"/>
      <c r="L720" s="177"/>
      <c r="M720" s="177"/>
      <c r="N720" s="177"/>
      <c r="O720" s="177"/>
      <c r="P720" s="177"/>
      <c r="Q720" s="177"/>
      <c r="R720" s="177"/>
      <c r="S720" s="176"/>
      <c r="T720" s="176"/>
      <c r="U720" s="177"/>
      <c r="V720" s="177"/>
      <c r="W720" s="177"/>
      <c r="X720" s="179"/>
      <c r="Y720" s="177"/>
      <c r="Z720" s="177"/>
      <c r="AA720" s="177"/>
      <c r="AB720" s="64"/>
      <c r="AC720" s="180"/>
      <c r="AD720" s="181"/>
      <c r="AE720" s="181"/>
    </row>
    <row r="721" spans="1:31" s="63" customFormat="1" ht="75" customHeight="1" x14ac:dyDescent="0.3">
      <c r="A721" s="103"/>
      <c r="B721" s="113"/>
      <c r="C721" s="174"/>
      <c r="D721" s="175"/>
      <c r="E721" s="174"/>
      <c r="F721" s="176"/>
      <c r="G721" s="176"/>
      <c r="H721" s="177"/>
      <c r="I721" s="177"/>
      <c r="J721" s="177"/>
      <c r="K721" s="177"/>
      <c r="L721" s="177"/>
      <c r="M721" s="177"/>
      <c r="N721" s="177"/>
      <c r="O721" s="177"/>
      <c r="P721" s="177"/>
      <c r="Q721" s="177"/>
      <c r="R721" s="177"/>
      <c r="S721" s="176"/>
      <c r="T721" s="176"/>
      <c r="U721" s="177"/>
      <c r="V721" s="177"/>
      <c r="W721" s="177"/>
      <c r="X721" s="179"/>
      <c r="Y721" s="177"/>
      <c r="Z721" s="177"/>
      <c r="AA721" s="177"/>
      <c r="AB721" s="64"/>
      <c r="AC721" s="180"/>
      <c r="AD721" s="181"/>
      <c r="AE721" s="181"/>
    </row>
    <row r="722" spans="1:31" s="63" customFormat="1" ht="75" customHeight="1" x14ac:dyDescent="0.3">
      <c r="A722" s="103"/>
      <c r="B722" s="113"/>
      <c r="C722" s="174"/>
      <c r="D722" s="175"/>
      <c r="E722" s="174"/>
      <c r="F722" s="176"/>
      <c r="G722" s="177"/>
      <c r="H722" s="177"/>
      <c r="I722" s="177"/>
      <c r="J722" s="177"/>
      <c r="K722" s="177"/>
      <c r="L722" s="177"/>
      <c r="M722" s="177"/>
      <c r="N722" s="177"/>
      <c r="O722" s="177"/>
      <c r="P722" s="177"/>
      <c r="Q722" s="177"/>
      <c r="R722" s="177"/>
      <c r="S722" s="176"/>
      <c r="T722" s="176"/>
      <c r="U722" s="177"/>
      <c r="V722" s="177"/>
      <c r="W722" s="177"/>
      <c r="X722" s="179"/>
      <c r="Y722" s="177"/>
      <c r="Z722" s="177"/>
      <c r="AA722" s="177"/>
      <c r="AB722" s="64"/>
      <c r="AC722" s="180"/>
      <c r="AD722" s="181"/>
      <c r="AE722" s="181"/>
    </row>
    <row r="723" spans="1:31" s="63" customFormat="1" ht="75" customHeight="1" x14ac:dyDescent="0.3">
      <c r="A723" s="103"/>
      <c r="B723" s="113"/>
      <c r="C723" s="174"/>
      <c r="D723" s="175"/>
      <c r="E723" s="174"/>
      <c r="F723" s="176"/>
      <c r="G723" s="176"/>
      <c r="H723" s="177"/>
      <c r="I723" s="177"/>
      <c r="J723" s="177"/>
      <c r="K723" s="177"/>
      <c r="L723" s="177"/>
      <c r="M723" s="177"/>
      <c r="N723" s="177"/>
      <c r="O723" s="177"/>
      <c r="P723" s="177"/>
      <c r="Q723" s="177"/>
      <c r="R723" s="177"/>
      <c r="S723" s="176"/>
      <c r="T723" s="176"/>
      <c r="U723" s="177"/>
      <c r="V723" s="177"/>
      <c r="W723" s="177"/>
      <c r="X723" s="179"/>
      <c r="Y723" s="177"/>
      <c r="Z723" s="177"/>
      <c r="AA723" s="177"/>
      <c r="AB723" s="64"/>
      <c r="AC723" s="180"/>
      <c r="AD723" s="181"/>
      <c r="AE723" s="181"/>
    </row>
    <row r="724" spans="1:31" s="63" customFormat="1" ht="75" customHeight="1" x14ac:dyDescent="0.3">
      <c r="A724" s="103"/>
      <c r="B724" s="113"/>
      <c r="C724" s="174"/>
      <c r="D724" s="175"/>
      <c r="E724" s="174"/>
      <c r="F724" s="176"/>
      <c r="G724" s="177"/>
      <c r="H724" s="177"/>
      <c r="I724" s="177"/>
      <c r="J724" s="177"/>
      <c r="K724" s="177"/>
      <c r="L724" s="177"/>
      <c r="M724" s="177"/>
      <c r="N724" s="177"/>
      <c r="O724" s="177"/>
      <c r="P724" s="177"/>
      <c r="Q724" s="177"/>
      <c r="R724" s="177"/>
      <c r="S724" s="176"/>
      <c r="T724" s="176"/>
      <c r="U724" s="177"/>
      <c r="V724" s="177"/>
      <c r="W724" s="177"/>
      <c r="X724" s="179"/>
      <c r="Y724" s="177"/>
      <c r="Z724" s="177"/>
      <c r="AA724" s="177"/>
      <c r="AB724" s="64"/>
      <c r="AC724" s="180"/>
      <c r="AD724" s="181"/>
      <c r="AE724" s="181"/>
    </row>
    <row r="725" spans="1:31" s="63" customFormat="1" ht="75" customHeight="1" x14ac:dyDescent="0.3">
      <c r="A725" s="103"/>
      <c r="B725" s="113"/>
      <c r="C725" s="174"/>
      <c r="D725" s="175"/>
      <c r="E725" s="174"/>
      <c r="F725" s="176"/>
      <c r="G725" s="177"/>
      <c r="H725" s="177"/>
      <c r="I725" s="177"/>
      <c r="J725" s="177"/>
      <c r="K725" s="177"/>
      <c r="L725" s="177"/>
      <c r="M725" s="177"/>
      <c r="N725" s="177"/>
      <c r="O725" s="177"/>
      <c r="P725" s="177"/>
      <c r="Q725" s="177"/>
      <c r="R725" s="177"/>
      <c r="S725" s="176"/>
      <c r="T725" s="176"/>
      <c r="U725" s="177"/>
      <c r="V725" s="177"/>
      <c r="W725" s="177"/>
      <c r="X725" s="179"/>
      <c r="Y725" s="177"/>
      <c r="Z725" s="177"/>
      <c r="AA725" s="177"/>
      <c r="AB725" s="64"/>
      <c r="AC725" s="180"/>
      <c r="AD725" s="181"/>
      <c r="AE725" s="181"/>
    </row>
    <row r="726" spans="1:31" s="63" customFormat="1" ht="75" customHeight="1" x14ac:dyDescent="0.3">
      <c r="A726" s="103"/>
      <c r="B726" s="113"/>
      <c r="C726" s="174"/>
      <c r="D726" s="175"/>
      <c r="E726" s="174"/>
      <c r="F726" s="176"/>
      <c r="G726" s="177"/>
      <c r="H726" s="177"/>
      <c r="I726" s="177"/>
      <c r="J726" s="177"/>
      <c r="K726" s="177"/>
      <c r="L726" s="177"/>
      <c r="M726" s="177"/>
      <c r="N726" s="177"/>
      <c r="O726" s="177"/>
      <c r="P726" s="177"/>
      <c r="Q726" s="177"/>
      <c r="R726" s="177"/>
      <c r="S726" s="177"/>
      <c r="T726" s="177"/>
      <c r="U726" s="177"/>
      <c r="V726" s="177"/>
      <c r="W726" s="176"/>
      <c r="X726" s="179"/>
      <c r="Y726" s="176"/>
      <c r="Z726" s="177"/>
      <c r="AA726" s="177"/>
      <c r="AB726" s="64"/>
      <c r="AC726" s="180"/>
      <c r="AD726" s="181"/>
      <c r="AE726" s="181"/>
    </row>
    <row r="727" spans="1:31" s="63" customFormat="1" ht="75" customHeight="1" x14ac:dyDescent="0.3">
      <c r="A727" s="103"/>
      <c r="B727" s="113"/>
      <c r="C727" s="174"/>
      <c r="D727" s="175"/>
      <c r="E727" s="174"/>
      <c r="F727" s="176"/>
      <c r="G727" s="177"/>
      <c r="H727" s="177"/>
      <c r="I727" s="177"/>
      <c r="J727" s="177"/>
      <c r="K727" s="177"/>
      <c r="L727" s="177"/>
      <c r="M727" s="177"/>
      <c r="N727" s="177"/>
      <c r="O727" s="177"/>
      <c r="P727" s="177"/>
      <c r="Q727" s="177"/>
      <c r="R727" s="177"/>
      <c r="S727" s="176"/>
      <c r="T727" s="176"/>
      <c r="U727" s="177"/>
      <c r="V727" s="177"/>
      <c r="W727" s="177"/>
      <c r="X727" s="179"/>
      <c r="Y727" s="177"/>
      <c r="Z727" s="177"/>
      <c r="AA727" s="177"/>
      <c r="AB727" s="64"/>
      <c r="AC727" s="180"/>
      <c r="AD727" s="181"/>
      <c r="AE727" s="181"/>
    </row>
    <row r="728" spans="1:31" s="63" customFormat="1" ht="75" customHeight="1" x14ac:dyDescent="0.3">
      <c r="A728" s="103"/>
      <c r="B728" s="113"/>
      <c r="C728" s="174"/>
      <c r="D728" s="175"/>
      <c r="E728" s="174"/>
      <c r="F728" s="176"/>
      <c r="G728" s="177"/>
      <c r="H728" s="177"/>
      <c r="I728" s="177"/>
      <c r="J728" s="177"/>
      <c r="K728" s="177"/>
      <c r="L728" s="177"/>
      <c r="M728" s="177"/>
      <c r="N728" s="177"/>
      <c r="O728" s="177"/>
      <c r="P728" s="177"/>
      <c r="Q728" s="177"/>
      <c r="R728" s="177"/>
      <c r="S728" s="176"/>
      <c r="T728" s="176"/>
      <c r="U728" s="177"/>
      <c r="V728" s="177"/>
      <c r="W728" s="177"/>
      <c r="X728" s="179"/>
      <c r="Y728" s="177"/>
      <c r="Z728" s="177"/>
      <c r="AA728" s="177"/>
      <c r="AB728" s="64"/>
      <c r="AC728" s="180"/>
      <c r="AD728" s="181"/>
      <c r="AE728" s="181"/>
    </row>
    <row r="729" spans="1:31" s="63" customFormat="1" ht="75" customHeight="1" x14ac:dyDescent="0.3">
      <c r="A729" s="103"/>
      <c r="B729" s="113"/>
      <c r="C729" s="174"/>
      <c r="D729" s="175"/>
      <c r="E729" s="174"/>
      <c r="F729" s="176"/>
      <c r="G729" s="177"/>
      <c r="H729" s="177"/>
      <c r="I729" s="177"/>
      <c r="J729" s="177"/>
      <c r="K729" s="177"/>
      <c r="L729" s="177"/>
      <c r="M729" s="177"/>
      <c r="N729" s="177"/>
      <c r="O729" s="177"/>
      <c r="P729" s="177"/>
      <c r="Q729" s="177"/>
      <c r="R729" s="177"/>
      <c r="S729" s="176"/>
      <c r="T729" s="176"/>
      <c r="U729" s="177"/>
      <c r="V729" s="177"/>
      <c r="W729" s="177"/>
      <c r="X729" s="179"/>
      <c r="Y729" s="177"/>
      <c r="Z729" s="177"/>
      <c r="AA729" s="177"/>
      <c r="AB729" s="64"/>
      <c r="AC729" s="180"/>
      <c r="AD729" s="181"/>
      <c r="AE729" s="181"/>
    </row>
    <row r="730" spans="1:31" s="63" customFormat="1" ht="75" customHeight="1" x14ac:dyDescent="0.3">
      <c r="A730" s="103"/>
      <c r="B730" s="113"/>
      <c r="C730" s="174"/>
      <c r="D730" s="175"/>
      <c r="E730" s="174"/>
      <c r="F730" s="176"/>
      <c r="G730" s="177"/>
      <c r="H730" s="177"/>
      <c r="I730" s="177"/>
      <c r="J730" s="177"/>
      <c r="K730" s="177"/>
      <c r="L730" s="177"/>
      <c r="M730" s="178"/>
      <c r="N730" s="176"/>
      <c r="O730" s="177"/>
      <c r="P730" s="177"/>
      <c r="Q730" s="177"/>
      <c r="R730" s="177"/>
      <c r="S730" s="177"/>
      <c r="T730" s="177"/>
      <c r="U730" s="177"/>
      <c r="V730" s="177"/>
      <c r="W730" s="177"/>
      <c r="X730" s="179"/>
      <c r="Y730" s="177"/>
      <c r="Z730" s="177"/>
      <c r="AA730" s="177"/>
      <c r="AB730" s="64"/>
      <c r="AC730" s="180"/>
      <c r="AD730" s="181"/>
      <c r="AE730" s="181"/>
    </row>
    <row r="731" spans="1:31" s="63" customFormat="1" ht="75" customHeight="1" x14ac:dyDescent="0.3">
      <c r="A731" s="103"/>
      <c r="B731" s="113"/>
      <c r="C731" s="174"/>
      <c r="D731" s="175"/>
      <c r="E731" s="174"/>
      <c r="F731" s="176"/>
      <c r="G731" s="177"/>
      <c r="H731" s="177"/>
      <c r="I731" s="177"/>
      <c r="J731" s="177"/>
      <c r="K731" s="177"/>
      <c r="L731" s="177"/>
      <c r="M731" s="178"/>
      <c r="N731" s="176"/>
      <c r="O731" s="177"/>
      <c r="P731" s="177"/>
      <c r="Q731" s="177"/>
      <c r="R731" s="177"/>
      <c r="S731" s="177"/>
      <c r="T731" s="177"/>
      <c r="U731" s="177"/>
      <c r="V731" s="177"/>
      <c r="W731" s="177"/>
      <c r="X731" s="179"/>
      <c r="Y731" s="177"/>
      <c r="Z731" s="177"/>
      <c r="AA731" s="177"/>
      <c r="AB731" s="64"/>
      <c r="AC731" s="180"/>
      <c r="AD731" s="181"/>
      <c r="AE731" s="181"/>
    </row>
    <row r="732" spans="1:31" s="63" customFormat="1" ht="48" customHeight="1" x14ac:dyDescent="0.25">
      <c r="A732" s="168"/>
      <c r="B732" s="168"/>
      <c r="C732" s="167"/>
      <c r="D732" s="167"/>
      <c r="E732" s="167"/>
      <c r="F732" s="176"/>
      <c r="G732" s="176"/>
      <c r="H732" s="177"/>
      <c r="I732" s="177"/>
      <c r="J732" s="176"/>
      <c r="K732" s="177"/>
      <c r="L732" s="176"/>
      <c r="M732" s="177"/>
      <c r="N732" s="177"/>
      <c r="O732" s="177"/>
      <c r="P732" s="177"/>
      <c r="Q732" s="177"/>
      <c r="R732" s="177"/>
      <c r="S732" s="176"/>
      <c r="T732" s="176"/>
      <c r="U732" s="177"/>
      <c r="V732" s="177"/>
      <c r="W732" s="176"/>
      <c r="X732" s="179"/>
      <c r="Y732" s="176"/>
      <c r="Z732" s="177"/>
      <c r="AA732" s="177"/>
      <c r="AB732" s="64"/>
      <c r="AC732" s="180"/>
      <c r="AD732" s="181"/>
      <c r="AE732" s="181"/>
    </row>
    <row r="733" spans="1:31" s="63" customFormat="1" x14ac:dyDescent="0.3">
      <c r="A733" s="103"/>
      <c r="B733" s="113"/>
      <c r="C733" s="174"/>
      <c r="D733" s="175"/>
      <c r="E733" s="174"/>
      <c r="F733" s="176"/>
      <c r="G733" s="176"/>
      <c r="H733" s="177"/>
      <c r="I733" s="177"/>
      <c r="J733" s="177"/>
      <c r="K733" s="177"/>
      <c r="L733" s="176"/>
      <c r="M733" s="177"/>
      <c r="N733" s="177"/>
      <c r="O733" s="177"/>
      <c r="P733" s="177"/>
      <c r="Q733" s="177"/>
      <c r="R733" s="177"/>
      <c r="S733" s="176"/>
      <c r="T733" s="176"/>
      <c r="U733" s="177"/>
      <c r="V733" s="177"/>
      <c r="W733" s="176"/>
      <c r="X733" s="179"/>
      <c r="Y733" s="176"/>
      <c r="Z733" s="177"/>
      <c r="AA733" s="177"/>
      <c r="AB733" s="64"/>
      <c r="AC733" s="180"/>
      <c r="AD733" s="181"/>
      <c r="AE733" s="181"/>
    </row>
    <row r="734" spans="1:31" s="63" customFormat="1" ht="75" customHeight="1" x14ac:dyDescent="0.3">
      <c r="A734" s="103"/>
      <c r="B734" s="113"/>
      <c r="C734" s="174"/>
      <c r="D734" s="175"/>
      <c r="E734" s="174"/>
      <c r="F734" s="176"/>
      <c r="G734" s="177"/>
      <c r="H734" s="177"/>
      <c r="I734" s="177"/>
      <c r="J734" s="177"/>
      <c r="K734" s="177"/>
      <c r="L734" s="177"/>
      <c r="M734" s="177"/>
      <c r="N734" s="177"/>
      <c r="O734" s="177"/>
      <c r="P734" s="177"/>
      <c r="Q734" s="177"/>
      <c r="R734" s="177"/>
      <c r="S734" s="177"/>
      <c r="T734" s="177"/>
      <c r="U734" s="177"/>
      <c r="V734" s="177"/>
      <c r="W734" s="176"/>
      <c r="X734" s="179"/>
      <c r="Y734" s="176"/>
      <c r="Z734" s="177"/>
      <c r="AA734" s="177"/>
      <c r="AB734" s="64"/>
      <c r="AC734" s="180"/>
      <c r="AD734" s="181"/>
      <c r="AE734" s="181"/>
    </row>
    <row r="735" spans="1:31" s="63" customFormat="1" ht="75" customHeight="1" x14ac:dyDescent="0.3">
      <c r="A735" s="103"/>
      <c r="B735" s="113"/>
      <c r="C735" s="174"/>
      <c r="D735" s="175"/>
      <c r="E735" s="174"/>
      <c r="F735" s="176"/>
      <c r="G735" s="177"/>
      <c r="H735" s="177"/>
      <c r="I735" s="177"/>
      <c r="J735" s="177"/>
      <c r="K735" s="177"/>
      <c r="L735" s="177"/>
      <c r="M735" s="177"/>
      <c r="N735" s="177"/>
      <c r="O735" s="177"/>
      <c r="P735" s="177"/>
      <c r="Q735" s="177"/>
      <c r="R735" s="177"/>
      <c r="S735" s="177"/>
      <c r="T735" s="177"/>
      <c r="U735" s="177"/>
      <c r="V735" s="177"/>
      <c r="W735" s="176"/>
      <c r="X735" s="179"/>
      <c r="Y735" s="176"/>
      <c r="Z735" s="177"/>
      <c r="AA735" s="177"/>
      <c r="AB735" s="64"/>
      <c r="AC735" s="180"/>
      <c r="AD735" s="181"/>
      <c r="AE735" s="181"/>
    </row>
    <row r="736" spans="1:31" s="63" customFormat="1" ht="75" customHeight="1" x14ac:dyDescent="0.3">
      <c r="A736" s="103"/>
      <c r="B736" s="113"/>
      <c r="C736" s="174"/>
      <c r="D736" s="175"/>
      <c r="E736" s="174"/>
      <c r="F736" s="176"/>
      <c r="G736" s="177"/>
      <c r="H736" s="177"/>
      <c r="I736" s="177"/>
      <c r="J736" s="176"/>
      <c r="K736" s="177"/>
      <c r="L736" s="177"/>
      <c r="M736" s="177"/>
      <c r="N736" s="177"/>
      <c r="O736" s="177"/>
      <c r="P736" s="177"/>
      <c r="Q736" s="177"/>
      <c r="R736" s="177"/>
      <c r="S736" s="176"/>
      <c r="T736" s="176"/>
      <c r="U736" s="177"/>
      <c r="V736" s="177"/>
      <c r="W736" s="177"/>
      <c r="X736" s="179"/>
      <c r="Y736" s="177"/>
      <c r="Z736" s="177"/>
      <c r="AA736" s="177"/>
      <c r="AB736" s="64"/>
      <c r="AC736" s="180"/>
      <c r="AD736" s="181"/>
      <c r="AE736" s="181"/>
    </row>
    <row r="737" spans="1:31" s="63" customFormat="1" ht="75" customHeight="1" x14ac:dyDescent="0.3">
      <c r="A737" s="103"/>
      <c r="B737" s="113"/>
      <c r="C737" s="174"/>
      <c r="D737" s="175"/>
      <c r="E737" s="174"/>
      <c r="F737" s="176"/>
      <c r="G737" s="177"/>
      <c r="H737" s="177"/>
      <c r="I737" s="177"/>
      <c r="J737" s="177"/>
      <c r="K737" s="177"/>
      <c r="L737" s="177"/>
      <c r="M737" s="177"/>
      <c r="N737" s="177"/>
      <c r="O737" s="177"/>
      <c r="P737" s="177"/>
      <c r="Q737" s="177"/>
      <c r="R737" s="177"/>
      <c r="S737" s="176"/>
      <c r="T737" s="176"/>
      <c r="U737" s="177"/>
      <c r="V737" s="177"/>
      <c r="W737" s="177"/>
      <c r="X737" s="179"/>
      <c r="Y737" s="177"/>
      <c r="Z737" s="177"/>
      <c r="AA737" s="177"/>
      <c r="AB737" s="64"/>
      <c r="AC737" s="180"/>
      <c r="AD737" s="181"/>
      <c r="AE737" s="181"/>
    </row>
    <row r="738" spans="1:31" s="63" customFormat="1" x14ac:dyDescent="0.3">
      <c r="A738" s="103"/>
      <c r="B738" s="113"/>
      <c r="C738" s="174"/>
      <c r="D738" s="175"/>
      <c r="E738" s="174"/>
      <c r="F738" s="176"/>
      <c r="G738" s="176"/>
      <c r="H738" s="177"/>
      <c r="I738" s="177"/>
      <c r="J738" s="177"/>
      <c r="K738" s="177"/>
      <c r="L738" s="177"/>
      <c r="M738" s="177"/>
      <c r="N738" s="177"/>
      <c r="O738" s="177"/>
      <c r="P738" s="177"/>
      <c r="Q738" s="177"/>
      <c r="R738" s="177"/>
      <c r="S738" s="177"/>
      <c r="T738" s="177"/>
      <c r="U738" s="177"/>
      <c r="V738" s="177"/>
      <c r="W738" s="177"/>
      <c r="X738" s="179"/>
      <c r="Y738" s="177"/>
      <c r="Z738" s="177"/>
      <c r="AA738" s="177"/>
      <c r="AB738" s="64"/>
      <c r="AC738" s="180"/>
      <c r="AD738" s="181"/>
      <c r="AE738" s="181"/>
    </row>
    <row r="739" spans="1:31" s="63" customFormat="1" ht="42" customHeight="1" x14ac:dyDescent="0.25">
      <c r="A739" s="168"/>
      <c r="B739" s="168"/>
      <c r="C739" s="167"/>
      <c r="D739" s="167"/>
      <c r="E739" s="167"/>
      <c r="F739" s="176"/>
      <c r="G739" s="176"/>
      <c r="H739" s="176"/>
      <c r="I739" s="177"/>
      <c r="J739" s="177"/>
      <c r="K739" s="176"/>
      <c r="L739" s="177"/>
      <c r="M739" s="177"/>
      <c r="N739" s="177"/>
      <c r="O739" s="177"/>
      <c r="P739" s="177"/>
      <c r="Q739" s="177"/>
      <c r="R739" s="177"/>
      <c r="S739" s="176"/>
      <c r="T739" s="176"/>
      <c r="U739" s="177"/>
      <c r="V739" s="177"/>
      <c r="W739" s="177"/>
      <c r="X739" s="179"/>
      <c r="Y739" s="177"/>
      <c r="Z739" s="177"/>
      <c r="AA739" s="177"/>
      <c r="AB739" s="64"/>
      <c r="AC739" s="180"/>
      <c r="AD739" s="181"/>
      <c r="AE739" s="181"/>
    </row>
    <row r="740" spans="1:31" s="63" customFormat="1" ht="75" customHeight="1" x14ac:dyDescent="0.3">
      <c r="A740" s="103"/>
      <c r="B740" s="113"/>
      <c r="C740" s="174"/>
      <c r="D740" s="175"/>
      <c r="E740" s="174"/>
      <c r="F740" s="176"/>
      <c r="G740" s="177"/>
      <c r="H740" s="177"/>
      <c r="I740" s="177"/>
      <c r="J740" s="177"/>
      <c r="K740" s="177"/>
      <c r="L740" s="177"/>
      <c r="M740" s="177"/>
      <c r="N740" s="177"/>
      <c r="O740" s="177"/>
      <c r="P740" s="177"/>
      <c r="Q740" s="177"/>
      <c r="R740" s="177"/>
      <c r="S740" s="176"/>
      <c r="T740" s="176"/>
      <c r="U740" s="177"/>
      <c r="V740" s="177"/>
      <c r="W740" s="177"/>
      <c r="X740" s="179"/>
      <c r="Y740" s="177"/>
      <c r="Z740" s="177"/>
      <c r="AA740" s="177"/>
      <c r="AB740" s="64"/>
      <c r="AC740" s="180"/>
      <c r="AD740" s="181"/>
      <c r="AE740" s="181"/>
    </row>
    <row r="741" spans="1:31" s="63" customFormat="1" ht="75" customHeight="1" x14ac:dyDescent="0.3">
      <c r="A741" s="103"/>
      <c r="B741" s="113"/>
      <c r="C741" s="174"/>
      <c r="D741" s="175"/>
      <c r="E741" s="174"/>
      <c r="F741" s="176"/>
      <c r="G741" s="177"/>
      <c r="H741" s="177"/>
      <c r="I741" s="177"/>
      <c r="J741" s="177"/>
      <c r="K741" s="177"/>
      <c r="L741" s="177"/>
      <c r="M741" s="177"/>
      <c r="N741" s="177"/>
      <c r="O741" s="177"/>
      <c r="P741" s="177"/>
      <c r="Q741" s="177"/>
      <c r="R741" s="177"/>
      <c r="S741" s="176"/>
      <c r="T741" s="176"/>
      <c r="U741" s="177"/>
      <c r="V741" s="177"/>
      <c r="W741" s="177"/>
      <c r="X741" s="179"/>
      <c r="Y741" s="177"/>
      <c r="Z741" s="177"/>
      <c r="AA741" s="177"/>
      <c r="AB741" s="64"/>
      <c r="AC741" s="180"/>
      <c r="AD741" s="181"/>
      <c r="AE741" s="181"/>
    </row>
    <row r="742" spans="1:31" s="63" customFormat="1" ht="75" customHeight="1" x14ac:dyDescent="0.3">
      <c r="A742" s="103"/>
      <c r="B742" s="113"/>
      <c r="C742" s="174"/>
      <c r="D742" s="175"/>
      <c r="E742" s="174"/>
      <c r="F742" s="176"/>
      <c r="G742" s="176"/>
      <c r="H742" s="177"/>
      <c r="I742" s="177"/>
      <c r="J742" s="177"/>
      <c r="K742" s="177"/>
      <c r="L742" s="177"/>
      <c r="M742" s="177"/>
      <c r="N742" s="177"/>
      <c r="O742" s="177"/>
      <c r="P742" s="177"/>
      <c r="Q742" s="177"/>
      <c r="R742" s="177"/>
      <c r="S742" s="176"/>
      <c r="T742" s="176"/>
      <c r="U742" s="177"/>
      <c r="V742" s="177"/>
      <c r="W742" s="177"/>
      <c r="X742" s="179"/>
      <c r="Y742" s="177"/>
      <c r="Z742" s="177"/>
      <c r="AA742" s="177"/>
      <c r="AB742" s="64"/>
      <c r="AC742" s="180"/>
      <c r="AD742" s="181"/>
      <c r="AE742" s="181"/>
    </row>
    <row r="743" spans="1:31" s="63" customFormat="1" ht="75" customHeight="1" x14ac:dyDescent="0.3">
      <c r="A743" s="103"/>
      <c r="B743" s="113"/>
      <c r="C743" s="174"/>
      <c r="D743" s="175"/>
      <c r="E743" s="174"/>
      <c r="F743" s="176"/>
      <c r="G743" s="176"/>
      <c r="H743" s="176"/>
      <c r="I743" s="177"/>
      <c r="J743" s="177"/>
      <c r="K743" s="176"/>
      <c r="L743" s="177"/>
      <c r="M743" s="177"/>
      <c r="N743" s="177"/>
      <c r="O743" s="177"/>
      <c r="P743" s="177"/>
      <c r="Q743" s="177"/>
      <c r="R743" s="177"/>
      <c r="S743" s="176"/>
      <c r="T743" s="176"/>
      <c r="U743" s="177"/>
      <c r="V743" s="177"/>
      <c r="W743" s="177"/>
      <c r="X743" s="179"/>
      <c r="Y743" s="177"/>
      <c r="Z743" s="177"/>
      <c r="AA743" s="177"/>
      <c r="AB743" s="64"/>
      <c r="AC743" s="180"/>
      <c r="AD743" s="181"/>
      <c r="AE743" s="181"/>
    </row>
    <row r="744" spans="1:31" s="63" customFormat="1" ht="75" customHeight="1" x14ac:dyDescent="0.3">
      <c r="A744" s="103"/>
      <c r="B744" s="113"/>
      <c r="C744" s="174"/>
      <c r="D744" s="175"/>
      <c r="E744" s="174"/>
      <c r="F744" s="176"/>
      <c r="G744" s="177"/>
      <c r="H744" s="177"/>
      <c r="I744" s="177"/>
      <c r="J744" s="177"/>
      <c r="K744" s="177"/>
      <c r="L744" s="177"/>
      <c r="M744" s="177"/>
      <c r="N744" s="177"/>
      <c r="O744" s="177"/>
      <c r="P744" s="177"/>
      <c r="Q744" s="177"/>
      <c r="R744" s="177"/>
      <c r="S744" s="176"/>
      <c r="T744" s="176"/>
      <c r="U744" s="177"/>
      <c r="V744" s="177"/>
      <c r="W744" s="177"/>
      <c r="X744" s="179"/>
      <c r="Y744" s="177"/>
      <c r="Z744" s="177"/>
      <c r="AA744" s="177"/>
      <c r="AB744" s="64"/>
      <c r="AC744" s="180"/>
      <c r="AD744" s="181"/>
      <c r="AE744" s="181"/>
    </row>
    <row r="745" spans="1:31" s="63" customFormat="1" ht="39.75" customHeight="1" x14ac:dyDescent="0.25">
      <c r="A745" s="168"/>
      <c r="B745" s="168"/>
      <c r="C745" s="167"/>
      <c r="D745" s="167"/>
      <c r="E745" s="167"/>
      <c r="F745" s="176"/>
      <c r="G745" s="176"/>
      <c r="H745" s="176"/>
      <c r="I745" s="177"/>
      <c r="J745" s="176"/>
      <c r="K745" s="176"/>
      <c r="L745" s="176"/>
      <c r="M745" s="177"/>
      <c r="N745" s="177"/>
      <c r="O745" s="177"/>
      <c r="P745" s="177"/>
      <c r="Q745" s="177"/>
      <c r="R745" s="177"/>
      <c r="S745" s="176"/>
      <c r="T745" s="176"/>
      <c r="U745" s="177"/>
      <c r="V745" s="177"/>
      <c r="W745" s="176"/>
      <c r="X745" s="182"/>
      <c r="Y745" s="176"/>
      <c r="Z745" s="177"/>
      <c r="AA745" s="177"/>
      <c r="AB745" s="64"/>
      <c r="AC745" s="180"/>
      <c r="AD745" s="181"/>
      <c r="AE745" s="181"/>
    </row>
    <row r="746" spans="1:31" s="63" customFormat="1" ht="75" customHeight="1" x14ac:dyDescent="0.3">
      <c r="A746" s="103"/>
      <c r="B746" s="113"/>
      <c r="C746" s="174"/>
      <c r="D746" s="175"/>
      <c r="E746" s="174"/>
      <c r="F746" s="176"/>
      <c r="G746" s="177"/>
      <c r="H746" s="177"/>
      <c r="I746" s="177"/>
      <c r="J746" s="177"/>
      <c r="K746" s="177"/>
      <c r="L746" s="177"/>
      <c r="M746" s="177"/>
      <c r="N746" s="177"/>
      <c r="O746" s="177"/>
      <c r="P746" s="177"/>
      <c r="Q746" s="177"/>
      <c r="R746" s="177"/>
      <c r="S746" s="176"/>
      <c r="T746" s="176"/>
      <c r="U746" s="177"/>
      <c r="V746" s="177"/>
      <c r="W746" s="177"/>
      <c r="X746" s="179"/>
      <c r="Y746" s="177"/>
      <c r="Z746" s="177"/>
      <c r="AA746" s="177"/>
      <c r="AB746" s="64"/>
      <c r="AC746" s="180"/>
      <c r="AD746" s="181"/>
      <c r="AE746" s="181"/>
    </row>
    <row r="747" spans="1:31" s="63" customFormat="1" ht="75" customHeight="1" x14ac:dyDescent="0.3">
      <c r="A747" s="103"/>
      <c r="B747" s="113"/>
      <c r="C747" s="174"/>
      <c r="D747" s="175"/>
      <c r="E747" s="174"/>
      <c r="F747" s="176"/>
      <c r="G747" s="176"/>
      <c r="H747" s="176"/>
      <c r="I747" s="177"/>
      <c r="J747" s="177"/>
      <c r="K747" s="177"/>
      <c r="L747" s="176"/>
      <c r="M747" s="177"/>
      <c r="N747" s="177"/>
      <c r="O747" s="177"/>
      <c r="P747" s="177"/>
      <c r="Q747" s="177"/>
      <c r="R747" s="177"/>
      <c r="S747" s="176"/>
      <c r="T747" s="176"/>
      <c r="U747" s="177"/>
      <c r="V747" s="177"/>
      <c r="W747" s="177"/>
      <c r="X747" s="179"/>
      <c r="Y747" s="177"/>
      <c r="Z747" s="177"/>
      <c r="AA747" s="177"/>
      <c r="AB747" s="64"/>
      <c r="AC747" s="180"/>
      <c r="AD747" s="181"/>
      <c r="AE747" s="181"/>
    </row>
    <row r="748" spans="1:31" s="63" customFormat="1" x14ac:dyDescent="0.3">
      <c r="A748" s="103"/>
      <c r="B748" s="113"/>
      <c r="C748" s="174"/>
      <c r="D748" s="175"/>
      <c r="E748" s="174"/>
      <c r="F748" s="176"/>
      <c r="G748" s="177"/>
      <c r="H748" s="177"/>
      <c r="I748" s="177"/>
      <c r="J748" s="177"/>
      <c r="K748" s="177"/>
      <c r="L748" s="177"/>
      <c r="M748" s="177"/>
      <c r="N748" s="177"/>
      <c r="O748" s="177"/>
      <c r="P748" s="177"/>
      <c r="Q748" s="177"/>
      <c r="R748" s="177"/>
      <c r="S748" s="176"/>
      <c r="T748" s="176"/>
      <c r="U748" s="177"/>
      <c r="V748" s="177"/>
      <c r="W748" s="177"/>
      <c r="X748" s="179"/>
      <c r="Y748" s="177"/>
      <c r="Z748" s="177"/>
      <c r="AA748" s="177"/>
      <c r="AB748" s="64"/>
      <c r="AC748" s="180"/>
      <c r="AD748" s="181"/>
      <c r="AE748" s="181"/>
    </row>
    <row r="749" spans="1:31" s="63" customFormat="1" ht="75" customHeight="1" x14ac:dyDescent="0.3">
      <c r="A749" s="103"/>
      <c r="B749" s="113"/>
      <c r="C749" s="174"/>
      <c r="D749" s="175"/>
      <c r="E749" s="174"/>
      <c r="F749" s="176"/>
      <c r="G749" s="176"/>
      <c r="H749" s="177"/>
      <c r="I749" s="177"/>
      <c r="J749" s="177"/>
      <c r="K749" s="177"/>
      <c r="L749" s="177"/>
      <c r="M749" s="177"/>
      <c r="N749" s="177"/>
      <c r="O749" s="177"/>
      <c r="P749" s="177"/>
      <c r="Q749" s="177"/>
      <c r="R749" s="177"/>
      <c r="S749" s="176"/>
      <c r="T749" s="176"/>
      <c r="U749" s="177"/>
      <c r="V749" s="177"/>
      <c r="W749" s="177"/>
      <c r="X749" s="179"/>
      <c r="Y749" s="177"/>
      <c r="Z749" s="177"/>
      <c r="AA749" s="177"/>
      <c r="AB749" s="64"/>
      <c r="AC749" s="180"/>
      <c r="AD749" s="181"/>
      <c r="AE749" s="181"/>
    </row>
    <row r="750" spans="1:31" x14ac:dyDescent="0.3">
      <c r="C750" s="174"/>
      <c r="D750" s="175"/>
      <c r="E750" s="174"/>
      <c r="F750" s="176"/>
      <c r="G750" s="176"/>
      <c r="H750" s="176"/>
      <c r="I750" s="177"/>
      <c r="J750" s="177"/>
      <c r="K750" s="177"/>
      <c r="L750" s="176"/>
      <c r="M750" s="177"/>
      <c r="N750" s="177"/>
      <c r="O750" s="177"/>
      <c r="P750" s="177"/>
      <c r="Q750" s="177"/>
      <c r="R750" s="177"/>
      <c r="S750" s="176"/>
      <c r="T750" s="176"/>
      <c r="U750" s="177"/>
      <c r="V750" s="177"/>
      <c r="W750" s="176"/>
      <c r="X750" s="179"/>
      <c r="Y750" s="176"/>
      <c r="Z750" s="177"/>
      <c r="AA750" s="177"/>
    </row>
    <row r="751" spans="1:31" x14ac:dyDescent="0.3">
      <c r="C751" s="174"/>
      <c r="D751" s="175"/>
      <c r="E751" s="174"/>
      <c r="F751" s="176"/>
      <c r="G751" s="176"/>
      <c r="H751" s="177"/>
      <c r="I751" s="177"/>
      <c r="J751" s="177"/>
      <c r="K751" s="177"/>
      <c r="L751" s="176"/>
      <c r="M751" s="177"/>
      <c r="N751" s="177"/>
      <c r="O751" s="177"/>
      <c r="P751" s="177"/>
      <c r="Q751" s="177"/>
      <c r="R751" s="177"/>
      <c r="S751" s="176"/>
      <c r="T751" s="176"/>
      <c r="U751" s="177"/>
      <c r="V751" s="177"/>
      <c r="W751" s="176"/>
      <c r="X751" s="179"/>
      <c r="Y751" s="176"/>
      <c r="Z751" s="177"/>
      <c r="AA751" s="177"/>
    </row>
    <row r="752" spans="1:31" x14ac:dyDescent="0.3">
      <c r="C752" s="174"/>
      <c r="D752" s="175"/>
      <c r="E752" s="174"/>
      <c r="F752" s="176"/>
      <c r="G752" s="176"/>
      <c r="H752" s="176"/>
      <c r="I752" s="177"/>
      <c r="J752" s="177"/>
      <c r="K752" s="177"/>
      <c r="L752" s="177"/>
      <c r="M752" s="177"/>
      <c r="N752" s="177"/>
      <c r="O752" s="177"/>
      <c r="P752" s="177"/>
      <c r="Q752" s="177"/>
      <c r="R752" s="177"/>
      <c r="S752" s="176"/>
      <c r="T752" s="176"/>
      <c r="U752" s="177"/>
      <c r="V752" s="177"/>
      <c r="W752" s="177"/>
      <c r="X752" s="179"/>
      <c r="Y752" s="177"/>
      <c r="Z752" s="177"/>
      <c r="AA752" s="177"/>
    </row>
    <row r="753" spans="1:27" x14ac:dyDescent="0.3">
      <c r="C753" s="174"/>
      <c r="D753" s="175"/>
      <c r="E753" s="174"/>
      <c r="F753" s="176"/>
      <c r="G753" s="177"/>
      <c r="H753" s="177"/>
      <c r="I753" s="177"/>
      <c r="J753" s="177"/>
      <c r="K753" s="177"/>
      <c r="L753" s="177"/>
      <c r="M753" s="177"/>
      <c r="N753" s="177"/>
      <c r="O753" s="177"/>
      <c r="P753" s="177"/>
      <c r="Q753" s="177"/>
      <c r="R753" s="177"/>
      <c r="S753" s="176"/>
      <c r="T753" s="176"/>
      <c r="U753" s="177"/>
      <c r="V753" s="177"/>
      <c r="W753" s="176"/>
      <c r="X753" s="179"/>
      <c r="Y753" s="176"/>
      <c r="Z753" s="177"/>
      <c r="AA753" s="177"/>
    </row>
    <row r="754" spans="1:27" x14ac:dyDescent="0.3">
      <c r="C754" s="174"/>
      <c r="D754" s="175"/>
      <c r="E754" s="174"/>
      <c r="F754" s="176"/>
      <c r="G754" s="176"/>
      <c r="H754" s="176"/>
      <c r="I754" s="177"/>
      <c r="J754" s="176"/>
      <c r="K754" s="176"/>
      <c r="L754" s="177"/>
      <c r="M754" s="177"/>
      <c r="N754" s="177"/>
      <c r="O754" s="177"/>
      <c r="P754" s="177"/>
      <c r="Q754" s="177"/>
      <c r="R754" s="177"/>
      <c r="S754" s="177"/>
      <c r="T754" s="177"/>
      <c r="U754" s="177"/>
      <c r="V754" s="177"/>
      <c r="W754" s="177"/>
      <c r="X754" s="179"/>
      <c r="Y754" s="177"/>
      <c r="Z754" s="177"/>
      <c r="AA754" s="177"/>
    </row>
    <row r="755" spans="1:27" x14ac:dyDescent="0.3">
      <c r="C755" s="174"/>
      <c r="D755" s="175"/>
      <c r="E755" s="174"/>
      <c r="F755" s="176"/>
      <c r="G755" s="177"/>
      <c r="H755" s="177"/>
      <c r="I755" s="177"/>
      <c r="J755" s="177"/>
      <c r="K755" s="177"/>
      <c r="L755" s="177"/>
      <c r="M755" s="177"/>
      <c r="N755" s="177"/>
      <c r="O755" s="177"/>
      <c r="P755" s="177"/>
      <c r="Q755" s="177"/>
      <c r="R755" s="177"/>
      <c r="S755" s="176"/>
      <c r="T755" s="176"/>
      <c r="U755" s="177"/>
      <c r="V755" s="177"/>
      <c r="W755" s="177"/>
      <c r="X755" s="179"/>
      <c r="Y755" s="177"/>
      <c r="Z755" s="177"/>
      <c r="AA755" s="177"/>
    </row>
    <row r="756" spans="1:27" ht="77.25" customHeight="1" x14ac:dyDescent="0.3">
      <c r="C756" s="174"/>
      <c r="D756" s="175"/>
      <c r="E756" s="174"/>
      <c r="F756" s="176"/>
      <c r="G756" s="176"/>
      <c r="H756" s="177"/>
      <c r="I756" s="177"/>
      <c r="J756" s="177"/>
      <c r="K756" s="177"/>
      <c r="L756" s="177"/>
      <c r="M756" s="177"/>
      <c r="N756" s="177"/>
      <c r="O756" s="177"/>
      <c r="P756" s="177"/>
      <c r="Q756" s="177"/>
      <c r="R756" s="177"/>
      <c r="S756" s="176"/>
      <c r="T756" s="176"/>
      <c r="U756" s="177"/>
      <c r="V756" s="177"/>
      <c r="W756" s="176"/>
      <c r="X756" s="182"/>
      <c r="Y756" s="176"/>
      <c r="Z756" s="177"/>
      <c r="AA756" s="177"/>
    </row>
    <row r="757" spans="1:27" x14ac:dyDescent="0.3">
      <c r="C757" s="174"/>
      <c r="D757" s="175"/>
      <c r="E757" s="174"/>
      <c r="F757" s="176"/>
      <c r="G757" s="177"/>
      <c r="H757" s="177"/>
      <c r="I757" s="177"/>
      <c r="J757" s="177"/>
      <c r="K757" s="177"/>
      <c r="L757" s="177"/>
      <c r="M757" s="177"/>
      <c r="N757" s="177"/>
      <c r="O757" s="177"/>
      <c r="P757" s="177"/>
      <c r="Q757" s="177"/>
      <c r="R757" s="177"/>
      <c r="S757" s="177"/>
      <c r="T757" s="177"/>
      <c r="U757" s="177"/>
      <c r="V757" s="177"/>
      <c r="W757" s="176"/>
      <c r="X757" s="179"/>
      <c r="Y757" s="176"/>
      <c r="Z757" s="177"/>
      <c r="AA757" s="177"/>
    </row>
    <row r="758" spans="1:27" x14ac:dyDescent="0.3">
      <c r="C758" s="174"/>
      <c r="D758" s="175"/>
      <c r="E758" s="174"/>
      <c r="F758" s="176"/>
      <c r="G758" s="177"/>
      <c r="H758" s="177"/>
      <c r="I758" s="177"/>
      <c r="J758" s="177"/>
      <c r="K758" s="177"/>
      <c r="L758" s="177"/>
      <c r="M758" s="177"/>
      <c r="N758" s="177"/>
      <c r="O758" s="177"/>
      <c r="P758" s="177"/>
      <c r="Q758" s="177"/>
      <c r="R758" s="177"/>
      <c r="S758" s="176"/>
      <c r="T758" s="176"/>
      <c r="U758" s="177"/>
      <c r="V758" s="177"/>
      <c r="W758" s="177"/>
      <c r="X758" s="179"/>
      <c r="Y758" s="177"/>
      <c r="Z758" s="177"/>
      <c r="AA758" s="177"/>
    </row>
    <row r="759" spans="1:27" ht="40.5" customHeight="1" x14ac:dyDescent="0.25">
      <c r="A759" s="168"/>
      <c r="B759" s="168"/>
      <c r="C759" s="167"/>
      <c r="D759" s="167"/>
      <c r="E759" s="167"/>
      <c r="F759" s="176"/>
      <c r="G759" s="176"/>
      <c r="H759" s="177"/>
      <c r="I759" s="177"/>
      <c r="J759" s="177"/>
      <c r="K759" s="177"/>
      <c r="L759" s="177"/>
      <c r="M759" s="177"/>
      <c r="N759" s="177"/>
      <c r="O759" s="177"/>
      <c r="P759" s="177"/>
      <c r="Q759" s="177"/>
      <c r="R759" s="177"/>
      <c r="S759" s="176"/>
      <c r="T759" s="176"/>
      <c r="U759" s="177"/>
      <c r="V759" s="177"/>
      <c r="W759" s="176"/>
      <c r="X759" s="179"/>
      <c r="Y759" s="176"/>
      <c r="Z759" s="177"/>
      <c r="AA759" s="177"/>
    </row>
    <row r="760" spans="1:27" x14ac:dyDescent="0.3">
      <c r="C760" s="174"/>
      <c r="D760" s="175"/>
      <c r="E760" s="174"/>
      <c r="F760" s="176"/>
      <c r="G760" s="177"/>
      <c r="H760" s="177"/>
      <c r="I760" s="177"/>
      <c r="J760" s="177"/>
      <c r="K760" s="177"/>
      <c r="L760" s="177"/>
      <c r="M760" s="177"/>
      <c r="N760" s="177"/>
      <c r="O760" s="177"/>
      <c r="P760" s="177"/>
      <c r="Q760" s="177"/>
      <c r="R760" s="177"/>
      <c r="S760" s="177"/>
      <c r="T760" s="177"/>
      <c r="U760" s="177"/>
      <c r="V760" s="177"/>
      <c r="W760" s="176"/>
      <c r="X760" s="179"/>
      <c r="Y760" s="176"/>
      <c r="Z760" s="177"/>
      <c r="AA760" s="177"/>
    </row>
    <row r="761" spans="1:27" x14ac:dyDescent="0.3">
      <c r="C761" s="174"/>
      <c r="D761" s="175"/>
      <c r="E761" s="174"/>
      <c r="F761" s="176"/>
      <c r="G761" s="177"/>
      <c r="H761" s="177"/>
      <c r="I761" s="177"/>
      <c r="J761" s="177"/>
      <c r="K761" s="177"/>
      <c r="L761" s="177"/>
      <c r="M761" s="177"/>
      <c r="N761" s="177"/>
      <c r="O761" s="177"/>
      <c r="P761" s="177"/>
      <c r="Q761" s="177"/>
      <c r="R761" s="177"/>
      <c r="S761" s="177"/>
      <c r="T761" s="177"/>
      <c r="U761" s="177"/>
      <c r="V761" s="177"/>
      <c r="W761" s="176"/>
      <c r="X761" s="179"/>
      <c r="Y761" s="176"/>
      <c r="Z761" s="177"/>
      <c r="AA761" s="177"/>
    </row>
    <row r="762" spans="1:27" x14ac:dyDescent="0.3">
      <c r="C762" s="174"/>
      <c r="D762" s="175"/>
      <c r="E762" s="174"/>
      <c r="F762" s="176"/>
      <c r="G762" s="177"/>
      <c r="H762" s="177"/>
      <c r="I762" s="177"/>
      <c r="J762" s="177"/>
      <c r="K762" s="177"/>
      <c r="L762" s="177"/>
      <c r="M762" s="177"/>
      <c r="N762" s="177"/>
      <c r="O762" s="177"/>
      <c r="P762" s="177"/>
      <c r="Q762" s="177"/>
      <c r="R762" s="177"/>
      <c r="S762" s="176"/>
      <c r="T762" s="176"/>
      <c r="U762" s="177"/>
      <c r="V762" s="177"/>
      <c r="W762" s="177"/>
      <c r="X762" s="179"/>
      <c r="Y762" s="177"/>
      <c r="Z762" s="177"/>
      <c r="AA762" s="177"/>
    </row>
    <row r="763" spans="1:27" x14ac:dyDescent="0.3">
      <c r="C763" s="174"/>
      <c r="D763" s="175"/>
      <c r="E763" s="174"/>
      <c r="F763" s="176"/>
      <c r="G763" s="177"/>
      <c r="H763" s="177"/>
      <c r="I763" s="177"/>
      <c r="J763" s="177"/>
      <c r="K763" s="177"/>
      <c r="L763" s="177"/>
      <c r="M763" s="177"/>
      <c r="N763" s="177"/>
      <c r="O763" s="177"/>
      <c r="P763" s="177"/>
      <c r="Q763" s="177"/>
      <c r="R763" s="177"/>
      <c r="S763" s="176"/>
      <c r="T763" s="176"/>
      <c r="U763" s="177"/>
      <c r="V763" s="177"/>
      <c r="W763" s="176"/>
      <c r="X763" s="179"/>
      <c r="Y763" s="176"/>
      <c r="Z763" s="177"/>
      <c r="AA763" s="177"/>
    </row>
    <row r="764" spans="1:27" x14ac:dyDescent="0.3">
      <c r="C764" s="174"/>
      <c r="D764" s="175"/>
      <c r="E764" s="174"/>
      <c r="F764" s="176"/>
      <c r="G764" s="176"/>
      <c r="H764" s="177"/>
      <c r="I764" s="177"/>
      <c r="J764" s="177"/>
      <c r="K764" s="177"/>
      <c r="L764" s="177"/>
      <c r="M764" s="177"/>
      <c r="N764" s="177"/>
      <c r="O764" s="177"/>
      <c r="P764" s="177"/>
      <c r="Q764" s="177"/>
      <c r="R764" s="177"/>
      <c r="S764" s="176"/>
      <c r="T764" s="176"/>
      <c r="U764" s="177"/>
      <c r="V764" s="177"/>
      <c r="W764" s="177"/>
      <c r="X764" s="179"/>
      <c r="Y764" s="177"/>
      <c r="Z764" s="177"/>
      <c r="AA764" s="177"/>
    </row>
    <row r="765" spans="1:27" x14ac:dyDescent="0.3">
      <c r="C765" s="174"/>
      <c r="D765" s="175"/>
      <c r="E765" s="174"/>
      <c r="F765" s="176"/>
      <c r="G765" s="176"/>
      <c r="H765" s="177"/>
      <c r="I765" s="177"/>
      <c r="J765" s="177"/>
      <c r="K765" s="177"/>
      <c r="L765" s="177"/>
      <c r="M765" s="177"/>
      <c r="N765" s="177"/>
      <c r="O765" s="177"/>
      <c r="P765" s="177"/>
      <c r="Q765" s="177"/>
      <c r="R765" s="177"/>
      <c r="S765" s="177"/>
      <c r="T765" s="177"/>
      <c r="U765" s="177"/>
      <c r="V765" s="177"/>
      <c r="W765" s="177"/>
      <c r="X765" s="179"/>
      <c r="Y765" s="177"/>
      <c r="Z765" s="177"/>
      <c r="AA765" s="177"/>
    </row>
    <row r="766" spans="1:27" x14ac:dyDescent="0.3">
      <c r="C766" s="174"/>
      <c r="D766" s="175"/>
      <c r="E766" s="174"/>
      <c r="F766" s="176"/>
      <c r="G766" s="177"/>
      <c r="H766" s="177"/>
      <c r="I766" s="177"/>
      <c r="J766" s="177"/>
      <c r="K766" s="177"/>
      <c r="L766" s="177"/>
      <c r="M766" s="177"/>
      <c r="N766" s="177"/>
      <c r="O766" s="177"/>
      <c r="P766" s="177"/>
      <c r="Q766" s="177"/>
      <c r="R766" s="177"/>
      <c r="S766" s="176"/>
      <c r="T766" s="176"/>
      <c r="U766" s="177"/>
      <c r="V766" s="177"/>
      <c r="W766" s="177"/>
      <c r="X766" s="179"/>
      <c r="Y766" s="177"/>
      <c r="Z766" s="177"/>
      <c r="AA766" s="177"/>
    </row>
    <row r="767" spans="1:27" x14ac:dyDescent="0.3">
      <c r="C767" s="174"/>
      <c r="D767" s="175"/>
      <c r="E767" s="174"/>
      <c r="F767" s="176"/>
      <c r="G767" s="177"/>
      <c r="H767" s="177"/>
      <c r="I767" s="177"/>
      <c r="J767" s="177"/>
      <c r="K767" s="177"/>
      <c r="L767" s="177"/>
      <c r="M767" s="177"/>
      <c r="N767" s="177"/>
      <c r="O767" s="177"/>
      <c r="P767" s="177"/>
      <c r="Q767" s="177"/>
      <c r="R767" s="177"/>
      <c r="S767" s="176"/>
      <c r="T767" s="176"/>
      <c r="U767" s="177"/>
      <c r="V767" s="177"/>
      <c r="W767" s="177"/>
      <c r="X767" s="179"/>
      <c r="Y767" s="177"/>
      <c r="Z767" s="177"/>
      <c r="AA767" s="177"/>
    </row>
    <row r="768" spans="1:27" x14ac:dyDescent="0.3">
      <c r="C768" s="174"/>
      <c r="D768" s="175"/>
      <c r="E768" s="174"/>
      <c r="F768" s="176"/>
      <c r="G768" s="177"/>
      <c r="H768" s="177"/>
      <c r="I768" s="177"/>
      <c r="J768" s="177"/>
      <c r="K768" s="177"/>
      <c r="L768" s="177"/>
      <c r="M768" s="177"/>
      <c r="N768" s="177"/>
      <c r="O768" s="177"/>
      <c r="P768" s="177"/>
      <c r="Q768" s="177"/>
      <c r="R768" s="177"/>
      <c r="S768" s="177"/>
      <c r="T768" s="177"/>
      <c r="U768" s="177"/>
      <c r="V768" s="177"/>
      <c r="W768" s="176"/>
      <c r="X768" s="179"/>
      <c r="Y768" s="176"/>
      <c r="Z768" s="177"/>
      <c r="AA768" s="177"/>
    </row>
    <row r="769" spans="1:27" ht="40.5" customHeight="1" x14ac:dyDescent="0.25">
      <c r="A769" s="168"/>
      <c r="B769" s="168"/>
      <c r="C769" s="167"/>
      <c r="D769" s="167"/>
      <c r="E769" s="167"/>
      <c r="F769" s="176"/>
      <c r="G769" s="176"/>
      <c r="H769" s="176"/>
      <c r="I769" s="176"/>
      <c r="J769" s="176"/>
      <c r="K769" s="176"/>
      <c r="L769" s="176"/>
      <c r="M769" s="178"/>
      <c r="N769" s="176"/>
      <c r="O769" s="177"/>
      <c r="P769" s="177"/>
      <c r="Q769" s="177"/>
      <c r="R769" s="177"/>
      <c r="S769" s="176"/>
      <c r="T769" s="176"/>
      <c r="U769" s="177"/>
      <c r="V769" s="177"/>
      <c r="W769" s="176"/>
      <c r="X769" s="179"/>
      <c r="Y769" s="176"/>
      <c r="Z769" s="177"/>
      <c r="AA769" s="177"/>
    </row>
    <row r="770" spans="1:27" x14ac:dyDescent="0.3">
      <c r="C770" s="174"/>
      <c r="D770" s="175"/>
      <c r="E770" s="174"/>
      <c r="F770" s="176"/>
      <c r="G770" s="176"/>
      <c r="H770" s="177"/>
      <c r="I770" s="177"/>
      <c r="J770" s="177"/>
      <c r="K770" s="177"/>
      <c r="L770" s="177"/>
      <c r="M770" s="177"/>
      <c r="N770" s="177"/>
      <c r="O770" s="177"/>
      <c r="P770" s="177"/>
      <c r="Q770" s="177"/>
      <c r="R770" s="177"/>
      <c r="S770" s="177"/>
      <c r="T770" s="177"/>
      <c r="U770" s="177"/>
      <c r="V770" s="177"/>
      <c r="W770" s="176"/>
      <c r="X770" s="179"/>
      <c r="Y770" s="176"/>
      <c r="Z770" s="177"/>
      <c r="AA770" s="177"/>
    </row>
    <row r="771" spans="1:27" x14ac:dyDescent="0.3">
      <c r="C771" s="174"/>
      <c r="D771" s="175"/>
      <c r="E771" s="174"/>
      <c r="F771" s="176"/>
      <c r="G771" s="177"/>
      <c r="H771" s="177"/>
      <c r="I771" s="177"/>
      <c r="J771" s="177"/>
      <c r="K771" s="177"/>
      <c r="L771" s="177"/>
      <c r="M771" s="177"/>
      <c r="N771" s="177"/>
      <c r="O771" s="177"/>
      <c r="P771" s="177"/>
      <c r="Q771" s="177"/>
      <c r="R771" s="177"/>
      <c r="S771" s="176"/>
      <c r="T771" s="176"/>
      <c r="U771" s="177"/>
      <c r="V771" s="177"/>
      <c r="W771" s="177"/>
      <c r="X771" s="179"/>
      <c r="Y771" s="177"/>
      <c r="Z771" s="177"/>
      <c r="AA771" s="177"/>
    </row>
    <row r="772" spans="1:27" x14ac:dyDescent="0.3">
      <c r="C772" s="174"/>
      <c r="D772" s="175"/>
      <c r="E772" s="174"/>
      <c r="F772" s="176"/>
      <c r="G772" s="176"/>
      <c r="H772" s="177"/>
      <c r="I772" s="177"/>
      <c r="J772" s="177"/>
      <c r="K772" s="177"/>
      <c r="L772" s="177"/>
      <c r="M772" s="177"/>
      <c r="N772" s="177"/>
      <c r="O772" s="177"/>
      <c r="P772" s="177"/>
      <c r="Q772" s="177"/>
      <c r="R772" s="177"/>
      <c r="S772" s="176"/>
      <c r="T772" s="176"/>
      <c r="U772" s="177"/>
      <c r="V772" s="177"/>
      <c r="W772" s="177"/>
      <c r="X772" s="179"/>
      <c r="Y772" s="177"/>
      <c r="Z772" s="177"/>
      <c r="AA772" s="177"/>
    </row>
    <row r="773" spans="1:27" x14ac:dyDescent="0.3">
      <c r="C773" s="174"/>
      <c r="D773" s="175"/>
      <c r="E773" s="174"/>
      <c r="F773" s="176"/>
      <c r="G773" s="177"/>
      <c r="H773" s="177"/>
      <c r="I773" s="177"/>
      <c r="J773" s="177"/>
      <c r="K773" s="177"/>
      <c r="L773" s="177"/>
      <c r="M773" s="177"/>
      <c r="N773" s="177"/>
      <c r="O773" s="177"/>
      <c r="P773" s="177"/>
      <c r="Q773" s="177"/>
      <c r="R773" s="177"/>
      <c r="S773" s="177"/>
      <c r="T773" s="177"/>
      <c r="U773" s="177"/>
      <c r="V773" s="177"/>
      <c r="W773" s="176"/>
      <c r="X773" s="179"/>
      <c r="Y773" s="176"/>
      <c r="Z773" s="177"/>
      <c r="AA773" s="177"/>
    </row>
    <row r="774" spans="1:27" x14ac:dyDescent="0.3">
      <c r="C774" s="174"/>
      <c r="D774" s="175"/>
      <c r="E774" s="174"/>
      <c r="F774" s="176"/>
      <c r="G774" s="176"/>
      <c r="H774" s="176"/>
      <c r="I774" s="177"/>
      <c r="J774" s="176"/>
      <c r="K774" s="176"/>
      <c r="L774" s="176"/>
      <c r="M774" s="177"/>
      <c r="N774" s="177"/>
      <c r="O774" s="177"/>
      <c r="P774" s="177"/>
      <c r="Q774" s="177"/>
      <c r="R774" s="177"/>
      <c r="S774" s="177"/>
      <c r="T774" s="177"/>
      <c r="U774" s="177"/>
      <c r="V774" s="177"/>
      <c r="W774" s="176"/>
      <c r="X774" s="179"/>
      <c r="Y774" s="176"/>
      <c r="Z774" s="177"/>
      <c r="AA774" s="177"/>
    </row>
    <row r="775" spans="1:27" x14ac:dyDescent="0.3">
      <c r="C775" s="174"/>
      <c r="D775" s="175"/>
      <c r="E775" s="174"/>
      <c r="F775" s="176"/>
      <c r="G775" s="177"/>
      <c r="H775" s="177"/>
      <c r="I775" s="177"/>
      <c r="J775" s="177"/>
      <c r="K775" s="177"/>
      <c r="L775" s="177"/>
      <c r="M775" s="177"/>
      <c r="N775" s="177"/>
      <c r="O775" s="177"/>
      <c r="P775" s="177"/>
      <c r="Q775" s="177"/>
      <c r="R775" s="177"/>
      <c r="S775" s="176"/>
      <c r="T775" s="176"/>
      <c r="U775" s="177"/>
      <c r="V775" s="177"/>
      <c r="W775" s="176"/>
      <c r="X775" s="179"/>
      <c r="Y775" s="176"/>
      <c r="Z775" s="177"/>
      <c r="AA775" s="177"/>
    </row>
    <row r="776" spans="1:27" x14ac:dyDescent="0.3">
      <c r="C776" s="174"/>
      <c r="D776" s="175"/>
      <c r="E776" s="174"/>
      <c r="F776" s="176"/>
      <c r="G776" s="177"/>
      <c r="H776" s="177"/>
      <c r="I776" s="177"/>
      <c r="J776" s="177"/>
      <c r="K776" s="177"/>
      <c r="L776" s="177"/>
      <c r="M776" s="177"/>
      <c r="N776" s="177"/>
      <c r="O776" s="177"/>
      <c r="P776" s="177"/>
      <c r="Q776" s="177"/>
      <c r="R776" s="177"/>
      <c r="S776" s="176"/>
      <c r="T776" s="176"/>
      <c r="U776" s="177"/>
      <c r="V776" s="177"/>
      <c r="W776" s="177"/>
      <c r="X776" s="179"/>
      <c r="Y776" s="177"/>
      <c r="Z776" s="177"/>
      <c r="AA776" s="177"/>
    </row>
    <row r="777" spans="1:27" x14ac:dyDescent="0.3">
      <c r="C777" s="174"/>
      <c r="D777" s="175"/>
      <c r="E777" s="174"/>
      <c r="F777" s="176"/>
      <c r="G777" s="177"/>
      <c r="H777" s="177"/>
      <c r="I777" s="177"/>
      <c r="J777" s="177"/>
      <c r="K777" s="177"/>
      <c r="L777" s="177"/>
      <c r="M777" s="177"/>
      <c r="N777" s="177"/>
      <c r="O777" s="177"/>
      <c r="P777" s="177"/>
      <c r="Q777" s="177"/>
      <c r="R777" s="177"/>
      <c r="S777" s="177"/>
      <c r="T777" s="177"/>
      <c r="U777" s="177"/>
      <c r="V777" s="177"/>
      <c r="W777" s="176"/>
      <c r="X777" s="179"/>
      <c r="Y777" s="176"/>
      <c r="Z777" s="177"/>
      <c r="AA777" s="177"/>
    </row>
    <row r="778" spans="1:27" x14ac:dyDescent="0.3">
      <c r="C778" s="174"/>
      <c r="D778" s="175"/>
      <c r="E778" s="174"/>
      <c r="F778" s="176"/>
      <c r="G778" s="176"/>
      <c r="H778" s="176"/>
      <c r="I778" s="176"/>
      <c r="J778" s="176"/>
      <c r="K778" s="176"/>
      <c r="L778" s="176"/>
      <c r="M778" s="177"/>
      <c r="N778" s="177"/>
      <c r="O778" s="177"/>
      <c r="P778" s="177"/>
      <c r="Q778" s="177"/>
      <c r="R778" s="177"/>
      <c r="S778" s="176"/>
      <c r="T778" s="176"/>
      <c r="U778" s="177"/>
      <c r="V778" s="177"/>
      <c r="W778" s="176"/>
      <c r="X778" s="179"/>
      <c r="Y778" s="176"/>
      <c r="Z778" s="177"/>
      <c r="AA778" s="177"/>
    </row>
    <row r="779" spans="1:27" x14ac:dyDescent="0.3">
      <c r="C779" s="174"/>
      <c r="D779" s="175"/>
      <c r="E779" s="174"/>
      <c r="F779" s="176"/>
      <c r="G779" s="176"/>
      <c r="H779" s="176"/>
      <c r="I779" s="177"/>
      <c r="J779" s="176"/>
      <c r="K779" s="176"/>
      <c r="L779" s="176"/>
      <c r="M779" s="177"/>
      <c r="N779" s="177"/>
      <c r="O779" s="177"/>
      <c r="P779" s="177"/>
      <c r="Q779" s="177"/>
      <c r="R779" s="177"/>
      <c r="S779" s="176"/>
      <c r="T779" s="176"/>
      <c r="U779" s="177"/>
      <c r="V779" s="177"/>
      <c r="W779" s="177"/>
      <c r="X779" s="179"/>
      <c r="Y779" s="177"/>
      <c r="Z779" s="177"/>
      <c r="AA779" s="177"/>
    </row>
    <row r="780" spans="1:27" x14ac:dyDescent="0.3">
      <c r="C780" s="174"/>
      <c r="D780" s="175"/>
      <c r="E780" s="174"/>
      <c r="F780" s="176"/>
      <c r="G780" s="176"/>
      <c r="H780" s="177"/>
      <c r="I780" s="177"/>
      <c r="J780" s="177"/>
      <c r="K780" s="176"/>
      <c r="L780" s="177"/>
      <c r="M780" s="177"/>
      <c r="N780" s="177"/>
      <c r="O780" s="177"/>
      <c r="P780" s="177"/>
      <c r="Q780" s="177"/>
      <c r="R780" s="177"/>
      <c r="S780" s="176"/>
      <c r="T780" s="176"/>
      <c r="U780" s="177"/>
      <c r="V780" s="177"/>
      <c r="W780" s="176"/>
      <c r="X780" s="179"/>
      <c r="Y780" s="176"/>
      <c r="Z780" s="177"/>
      <c r="AA780" s="177"/>
    </row>
    <row r="781" spans="1:27" x14ac:dyDescent="0.3">
      <c r="C781" s="174"/>
      <c r="D781" s="175"/>
      <c r="E781" s="174"/>
      <c r="F781" s="176"/>
      <c r="G781" s="177"/>
      <c r="H781" s="177"/>
      <c r="I781" s="177"/>
      <c r="J781" s="177"/>
      <c r="K781" s="177"/>
      <c r="L781" s="177"/>
      <c r="M781" s="177"/>
      <c r="N781" s="177"/>
      <c r="O781" s="177"/>
      <c r="P781" s="177"/>
      <c r="Q781" s="177"/>
      <c r="R781" s="177"/>
      <c r="S781" s="176"/>
      <c r="T781" s="176"/>
      <c r="U781" s="177"/>
      <c r="V781" s="177"/>
      <c r="W781" s="176"/>
      <c r="X781" s="179"/>
      <c r="Y781" s="176"/>
      <c r="Z781" s="177"/>
      <c r="AA781" s="177"/>
    </row>
    <row r="782" spans="1:27" x14ac:dyDescent="0.3">
      <c r="C782" s="174"/>
      <c r="D782" s="175"/>
      <c r="E782" s="174"/>
      <c r="F782" s="176"/>
      <c r="G782" s="177"/>
      <c r="H782" s="177"/>
      <c r="I782" s="177"/>
      <c r="J782" s="177"/>
      <c r="K782" s="177"/>
      <c r="L782" s="177"/>
      <c r="M782" s="178"/>
      <c r="N782" s="176"/>
      <c r="O782" s="177"/>
      <c r="P782" s="177"/>
      <c r="Q782" s="177"/>
      <c r="R782" s="177"/>
      <c r="S782" s="177"/>
      <c r="T782" s="177"/>
      <c r="U782" s="177"/>
      <c r="V782" s="177"/>
      <c r="W782" s="177"/>
      <c r="X782" s="179"/>
      <c r="Y782" s="177"/>
      <c r="Z782" s="177"/>
      <c r="AA782" s="177"/>
    </row>
    <row r="783" spans="1:27" ht="39" customHeight="1" x14ac:dyDescent="0.25">
      <c r="A783" s="168"/>
      <c r="B783" s="168"/>
      <c r="C783" s="167"/>
      <c r="D783" s="167"/>
      <c r="E783" s="167"/>
      <c r="F783" s="176"/>
      <c r="G783" s="176"/>
      <c r="H783" s="176"/>
      <c r="I783" s="177"/>
      <c r="J783" s="176"/>
      <c r="K783" s="177"/>
      <c r="L783" s="176"/>
      <c r="M783" s="178"/>
      <c r="N783" s="176"/>
      <c r="O783" s="177"/>
      <c r="P783" s="177"/>
      <c r="Q783" s="177"/>
      <c r="R783" s="177"/>
      <c r="S783" s="176"/>
      <c r="T783" s="176"/>
      <c r="U783" s="177"/>
      <c r="V783" s="177"/>
      <c r="W783" s="176"/>
      <c r="X783" s="179"/>
      <c r="Y783" s="176"/>
      <c r="Z783" s="177"/>
      <c r="AA783" s="177"/>
    </row>
    <row r="784" spans="1:27" x14ac:dyDescent="0.3">
      <c r="C784" s="174"/>
      <c r="D784" s="175"/>
      <c r="E784" s="174"/>
      <c r="F784" s="176"/>
      <c r="G784" s="177"/>
      <c r="H784" s="177"/>
      <c r="I784" s="177"/>
      <c r="J784" s="177"/>
      <c r="K784" s="177"/>
      <c r="L784" s="177"/>
      <c r="M784" s="177"/>
      <c r="N784" s="177"/>
      <c r="O784" s="177"/>
      <c r="P784" s="177"/>
      <c r="Q784" s="177"/>
      <c r="R784" s="177"/>
      <c r="S784" s="176"/>
      <c r="T784" s="176"/>
      <c r="U784" s="177"/>
      <c r="V784" s="177"/>
      <c r="W784" s="177"/>
      <c r="X784" s="179"/>
      <c r="Y784" s="177"/>
      <c r="Z784" s="177"/>
      <c r="AA784" s="177"/>
    </row>
    <row r="785" spans="1:27" x14ac:dyDescent="0.3">
      <c r="C785" s="174"/>
      <c r="D785" s="175"/>
      <c r="E785" s="174"/>
      <c r="F785" s="176"/>
      <c r="G785" s="176"/>
      <c r="H785" s="176"/>
      <c r="I785" s="177"/>
      <c r="J785" s="177"/>
      <c r="K785" s="177"/>
      <c r="L785" s="177"/>
      <c r="M785" s="177"/>
      <c r="N785" s="177"/>
      <c r="O785" s="177"/>
      <c r="P785" s="177"/>
      <c r="Q785" s="177"/>
      <c r="R785" s="177"/>
      <c r="S785" s="177"/>
      <c r="T785" s="177"/>
      <c r="U785" s="177"/>
      <c r="V785" s="177"/>
      <c r="W785" s="176"/>
      <c r="X785" s="179"/>
      <c r="Y785" s="176"/>
      <c r="Z785" s="177"/>
      <c r="AA785" s="177"/>
    </row>
    <row r="786" spans="1:27" x14ac:dyDescent="0.3">
      <c r="C786" s="174"/>
      <c r="D786" s="175"/>
      <c r="E786" s="174"/>
      <c r="F786" s="176"/>
      <c r="G786" s="177"/>
      <c r="H786" s="177"/>
      <c r="I786" s="177"/>
      <c r="J786" s="177"/>
      <c r="K786" s="177"/>
      <c r="L786" s="177"/>
      <c r="M786" s="177"/>
      <c r="N786" s="177"/>
      <c r="O786" s="177"/>
      <c r="P786" s="177"/>
      <c r="Q786" s="177"/>
      <c r="R786" s="177"/>
      <c r="S786" s="176"/>
      <c r="T786" s="176"/>
      <c r="U786" s="177"/>
      <c r="V786" s="177"/>
      <c r="W786" s="177"/>
      <c r="X786" s="179"/>
      <c r="Y786" s="177"/>
      <c r="Z786" s="177"/>
      <c r="AA786" s="177"/>
    </row>
    <row r="787" spans="1:27" x14ac:dyDescent="0.3">
      <c r="C787" s="174"/>
      <c r="D787" s="175"/>
      <c r="E787" s="174"/>
      <c r="F787" s="176"/>
      <c r="G787" s="176"/>
      <c r="H787" s="176"/>
      <c r="I787" s="177"/>
      <c r="J787" s="177"/>
      <c r="K787" s="177"/>
      <c r="L787" s="177"/>
      <c r="M787" s="177"/>
      <c r="N787" s="177"/>
      <c r="O787" s="177"/>
      <c r="P787" s="177"/>
      <c r="Q787" s="177"/>
      <c r="R787" s="177"/>
      <c r="S787" s="176"/>
      <c r="T787" s="176"/>
      <c r="U787" s="177"/>
      <c r="V787" s="177"/>
      <c r="W787" s="176"/>
      <c r="X787" s="179"/>
      <c r="Y787" s="176"/>
      <c r="Z787" s="177"/>
      <c r="AA787" s="177"/>
    </row>
    <row r="788" spans="1:27" x14ac:dyDescent="0.3">
      <c r="C788" s="174"/>
      <c r="D788" s="175"/>
      <c r="E788" s="174"/>
      <c r="F788" s="176"/>
      <c r="G788" s="176"/>
      <c r="H788" s="177"/>
      <c r="I788" s="177"/>
      <c r="J788" s="177"/>
      <c r="K788" s="177"/>
      <c r="L788" s="177"/>
      <c r="M788" s="177"/>
      <c r="N788" s="177"/>
      <c r="O788" s="177"/>
      <c r="P788" s="177"/>
      <c r="Q788" s="177"/>
      <c r="R788" s="177"/>
      <c r="S788" s="176"/>
      <c r="T788" s="176"/>
      <c r="U788" s="177"/>
      <c r="V788" s="177"/>
      <c r="W788" s="176"/>
      <c r="X788" s="179"/>
      <c r="Y788" s="176"/>
      <c r="Z788" s="177"/>
      <c r="AA788" s="177"/>
    </row>
    <row r="789" spans="1:27" x14ac:dyDescent="0.3">
      <c r="C789" s="174"/>
      <c r="D789" s="175"/>
      <c r="E789" s="174"/>
      <c r="F789" s="176"/>
      <c r="G789" s="176"/>
      <c r="H789" s="176"/>
      <c r="I789" s="177"/>
      <c r="J789" s="176"/>
      <c r="K789" s="177"/>
      <c r="L789" s="176"/>
      <c r="M789" s="177"/>
      <c r="N789" s="177"/>
      <c r="O789" s="177"/>
      <c r="P789" s="177"/>
      <c r="Q789" s="177"/>
      <c r="R789" s="177"/>
      <c r="S789" s="176"/>
      <c r="T789" s="176"/>
      <c r="U789" s="177"/>
      <c r="V789" s="177"/>
      <c r="W789" s="176"/>
      <c r="X789" s="179"/>
      <c r="Y789" s="176"/>
      <c r="Z789" s="177"/>
      <c r="AA789" s="177"/>
    </row>
    <row r="790" spans="1:27" x14ac:dyDescent="0.3">
      <c r="C790" s="174"/>
      <c r="D790" s="175"/>
      <c r="E790" s="174"/>
      <c r="F790" s="176"/>
      <c r="G790" s="177"/>
      <c r="H790" s="177"/>
      <c r="I790" s="177"/>
      <c r="J790" s="177"/>
      <c r="K790" s="177"/>
      <c r="L790" s="177"/>
      <c r="M790" s="177"/>
      <c r="N790" s="177"/>
      <c r="O790" s="177"/>
      <c r="P790" s="177"/>
      <c r="Q790" s="177"/>
      <c r="R790" s="177"/>
      <c r="S790" s="176"/>
      <c r="T790" s="176"/>
      <c r="U790" s="177"/>
      <c r="V790" s="177"/>
      <c r="W790" s="177"/>
      <c r="X790" s="179"/>
      <c r="Y790" s="177"/>
      <c r="Z790" s="177"/>
      <c r="AA790" s="177"/>
    </row>
    <row r="791" spans="1:27" x14ac:dyDescent="0.3">
      <c r="C791" s="174"/>
      <c r="D791" s="175"/>
      <c r="E791" s="174"/>
      <c r="F791" s="176"/>
      <c r="G791" s="177"/>
      <c r="H791" s="177"/>
      <c r="I791" s="177"/>
      <c r="J791" s="177"/>
      <c r="K791" s="177"/>
      <c r="L791" s="177"/>
      <c r="M791" s="177"/>
      <c r="N791" s="177"/>
      <c r="O791" s="177"/>
      <c r="P791" s="177"/>
      <c r="Q791" s="177"/>
      <c r="R791" s="177"/>
      <c r="S791" s="176"/>
      <c r="T791" s="176"/>
      <c r="U791" s="177"/>
      <c r="V791" s="177"/>
      <c r="W791" s="177"/>
      <c r="X791" s="179"/>
      <c r="Y791" s="177"/>
      <c r="Z791" s="177"/>
      <c r="AA791" s="177"/>
    </row>
    <row r="792" spans="1:27" x14ac:dyDescent="0.3">
      <c r="C792" s="174"/>
      <c r="D792" s="175"/>
      <c r="E792" s="174"/>
      <c r="F792" s="176"/>
      <c r="G792" s="177"/>
      <c r="H792" s="177"/>
      <c r="I792" s="177"/>
      <c r="J792" s="177"/>
      <c r="K792" s="177"/>
      <c r="L792" s="177"/>
      <c r="M792" s="177"/>
      <c r="N792" s="177"/>
      <c r="O792" s="177"/>
      <c r="P792" s="177"/>
      <c r="Q792" s="177"/>
      <c r="R792" s="177"/>
      <c r="S792" s="176"/>
      <c r="T792" s="176"/>
      <c r="U792" s="177"/>
      <c r="V792" s="177"/>
      <c r="W792" s="177"/>
      <c r="X792" s="179"/>
      <c r="Y792" s="177"/>
      <c r="Z792" s="177"/>
      <c r="AA792" s="177"/>
    </row>
    <row r="793" spans="1:27" x14ac:dyDescent="0.3">
      <c r="C793" s="174"/>
      <c r="D793" s="175"/>
      <c r="E793" s="174"/>
      <c r="F793" s="176"/>
      <c r="G793" s="177"/>
      <c r="H793" s="177"/>
      <c r="I793" s="177"/>
      <c r="J793" s="177"/>
      <c r="K793" s="177"/>
      <c r="L793" s="177"/>
      <c r="M793" s="177"/>
      <c r="N793" s="177"/>
      <c r="O793" s="177"/>
      <c r="P793" s="177"/>
      <c r="Q793" s="177"/>
      <c r="R793" s="177"/>
      <c r="S793" s="176"/>
      <c r="T793" s="176"/>
      <c r="U793" s="177"/>
      <c r="V793" s="177"/>
      <c r="W793" s="177"/>
      <c r="X793" s="179"/>
      <c r="Y793" s="177"/>
      <c r="Z793" s="177"/>
      <c r="AA793" s="177"/>
    </row>
    <row r="794" spans="1:27" x14ac:dyDescent="0.3">
      <c r="C794" s="174"/>
      <c r="D794" s="175"/>
      <c r="E794" s="174"/>
      <c r="F794" s="176"/>
      <c r="G794" s="177"/>
      <c r="H794" s="177"/>
      <c r="I794" s="177"/>
      <c r="J794" s="177"/>
      <c r="K794" s="177"/>
      <c r="L794" s="177"/>
      <c r="M794" s="178"/>
      <c r="N794" s="176"/>
      <c r="O794" s="177"/>
      <c r="P794" s="177"/>
      <c r="Q794" s="177"/>
      <c r="R794" s="177"/>
      <c r="S794" s="177"/>
      <c r="T794" s="177"/>
      <c r="U794" s="177"/>
      <c r="V794" s="177"/>
      <c r="W794" s="177"/>
      <c r="X794" s="179"/>
      <c r="Y794" s="177"/>
      <c r="Z794" s="177"/>
      <c r="AA794" s="177"/>
    </row>
    <row r="795" spans="1:27" ht="36.75" customHeight="1" x14ac:dyDescent="0.25">
      <c r="A795" s="168"/>
      <c r="B795" s="168"/>
      <c r="C795" s="167"/>
      <c r="D795" s="167"/>
      <c r="E795" s="167"/>
      <c r="F795" s="176"/>
      <c r="G795" s="177"/>
      <c r="H795" s="177"/>
      <c r="I795" s="177"/>
      <c r="J795" s="177"/>
      <c r="K795" s="177"/>
      <c r="L795" s="177"/>
      <c r="M795" s="177"/>
      <c r="N795" s="177"/>
      <c r="O795" s="177"/>
      <c r="P795" s="177"/>
      <c r="Q795" s="177"/>
      <c r="R795" s="177"/>
      <c r="S795" s="176"/>
      <c r="T795" s="176"/>
      <c r="U795" s="177"/>
      <c r="V795" s="177"/>
      <c r="W795" s="176"/>
      <c r="X795" s="179"/>
      <c r="Y795" s="176"/>
      <c r="Z795" s="177"/>
      <c r="AA795" s="177"/>
    </row>
    <row r="796" spans="1:27" ht="72.75" customHeight="1" x14ac:dyDescent="0.3">
      <c r="C796" s="174"/>
      <c r="D796" s="175"/>
      <c r="E796" s="174"/>
      <c r="F796" s="176"/>
      <c r="G796" s="177"/>
      <c r="H796" s="177"/>
      <c r="I796" s="177"/>
      <c r="J796" s="177"/>
      <c r="K796" s="177"/>
      <c r="L796" s="177"/>
      <c r="M796" s="177"/>
      <c r="N796" s="177"/>
      <c r="O796" s="177"/>
      <c r="P796" s="177"/>
      <c r="Q796" s="177"/>
      <c r="R796" s="177"/>
      <c r="S796" s="176"/>
      <c r="T796" s="176"/>
      <c r="U796" s="177"/>
      <c r="V796" s="177"/>
      <c r="W796" s="176"/>
      <c r="X796" s="179"/>
      <c r="Y796" s="176"/>
      <c r="Z796" s="177"/>
      <c r="AA796" s="177"/>
    </row>
    <row r="797" spans="1:27" x14ac:dyDescent="0.3">
      <c r="C797" s="174"/>
      <c r="D797" s="175"/>
      <c r="E797" s="174"/>
      <c r="F797" s="176"/>
      <c r="G797" s="177"/>
      <c r="H797" s="177"/>
      <c r="I797" s="177"/>
      <c r="J797" s="177"/>
      <c r="K797" s="177"/>
      <c r="L797" s="177"/>
      <c r="M797" s="177"/>
      <c r="N797" s="177"/>
      <c r="O797" s="177"/>
      <c r="P797" s="177"/>
      <c r="Q797" s="177"/>
      <c r="R797" s="177"/>
      <c r="S797" s="176"/>
      <c r="T797" s="176"/>
      <c r="U797" s="177"/>
      <c r="V797" s="177"/>
      <c r="W797" s="177"/>
      <c r="X797" s="179"/>
      <c r="Y797" s="177"/>
      <c r="Z797" s="177"/>
      <c r="AA797" s="177"/>
    </row>
    <row r="798" spans="1:27" x14ac:dyDescent="0.3">
      <c r="C798" s="174"/>
      <c r="D798" s="175"/>
      <c r="E798" s="174"/>
      <c r="F798" s="176"/>
      <c r="G798" s="177"/>
      <c r="H798" s="177"/>
      <c r="I798" s="177"/>
      <c r="J798" s="177"/>
      <c r="K798" s="177"/>
      <c r="L798" s="177"/>
      <c r="M798" s="177"/>
      <c r="N798" s="177"/>
      <c r="O798" s="177"/>
      <c r="P798" s="177"/>
      <c r="Q798" s="177"/>
      <c r="R798" s="177"/>
      <c r="S798" s="176"/>
      <c r="T798" s="176"/>
      <c r="U798" s="177"/>
      <c r="V798" s="177"/>
      <c r="W798" s="177"/>
      <c r="X798" s="179"/>
      <c r="Y798" s="177"/>
      <c r="Z798" s="177"/>
      <c r="AA798" s="177"/>
    </row>
    <row r="799" spans="1:27" ht="40.5" customHeight="1" x14ac:dyDescent="0.25">
      <c r="A799" s="168"/>
      <c r="B799" s="168"/>
      <c r="C799" s="167"/>
      <c r="D799" s="167"/>
      <c r="E799" s="167"/>
      <c r="F799" s="176"/>
      <c r="G799" s="176"/>
      <c r="H799" s="176"/>
      <c r="I799" s="177"/>
      <c r="J799" s="177"/>
      <c r="K799" s="177"/>
      <c r="L799" s="176"/>
      <c r="M799" s="177"/>
      <c r="N799" s="177"/>
      <c r="O799" s="177"/>
      <c r="P799" s="177"/>
      <c r="Q799" s="177"/>
      <c r="R799" s="177"/>
      <c r="S799" s="176"/>
      <c r="T799" s="176"/>
      <c r="U799" s="177"/>
      <c r="V799" s="177"/>
      <c r="W799" s="176"/>
      <c r="X799" s="179"/>
      <c r="Y799" s="176"/>
      <c r="Z799" s="177"/>
      <c r="AA799" s="177"/>
    </row>
    <row r="800" spans="1:27" x14ac:dyDescent="0.3">
      <c r="C800" s="174"/>
      <c r="D800" s="175"/>
      <c r="E800" s="174"/>
      <c r="F800" s="176"/>
      <c r="G800" s="177"/>
      <c r="H800" s="177"/>
      <c r="I800" s="177"/>
      <c r="J800" s="177"/>
      <c r="K800" s="177"/>
      <c r="L800" s="177"/>
      <c r="M800" s="177"/>
      <c r="N800" s="177"/>
      <c r="O800" s="177"/>
      <c r="P800" s="177"/>
      <c r="Q800" s="177"/>
      <c r="R800" s="177"/>
      <c r="S800" s="177"/>
      <c r="T800" s="177"/>
      <c r="U800" s="177"/>
      <c r="V800" s="177"/>
      <c r="W800" s="176"/>
      <c r="X800" s="179"/>
      <c r="Y800" s="176"/>
      <c r="Z800" s="177"/>
      <c r="AA800" s="177"/>
    </row>
    <row r="801" spans="1:27" x14ac:dyDescent="0.3">
      <c r="C801" s="174"/>
      <c r="D801" s="175"/>
      <c r="E801" s="174"/>
      <c r="F801" s="176"/>
      <c r="G801" s="177"/>
      <c r="H801" s="177"/>
      <c r="I801" s="177"/>
      <c r="J801" s="177"/>
      <c r="K801" s="177"/>
      <c r="L801" s="176"/>
      <c r="M801" s="177"/>
      <c r="N801" s="177"/>
      <c r="O801" s="177"/>
      <c r="P801" s="177"/>
      <c r="Q801" s="177"/>
      <c r="R801" s="177"/>
      <c r="S801" s="176"/>
      <c r="T801" s="176"/>
      <c r="U801" s="177"/>
      <c r="V801" s="177"/>
      <c r="W801" s="177"/>
      <c r="X801" s="179"/>
      <c r="Y801" s="177"/>
      <c r="Z801" s="177"/>
      <c r="AA801" s="177"/>
    </row>
    <row r="802" spans="1:27" x14ac:dyDescent="0.3">
      <c r="C802" s="174"/>
      <c r="D802" s="175"/>
      <c r="E802" s="174"/>
      <c r="F802" s="176"/>
      <c r="G802" s="177"/>
      <c r="H802" s="177"/>
      <c r="I802" s="177"/>
      <c r="J802" s="177"/>
      <c r="K802" s="177"/>
      <c r="L802" s="177"/>
      <c r="M802" s="177"/>
      <c r="N802" s="177"/>
      <c r="O802" s="177"/>
      <c r="P802" s="177"/>
      <c r="Q802" s="177"/>
      <c r="R802" s="177"/>
      <c r="S802" s="176"/>
      <c r="T802" s="176"/>
      <c r="U802" s="177"/>
      <c r="V802" s="177"/>
      <c r="W802" s="177"/>
      <c r="X802" s="179"/>
      <c r="Y802" s="177"/>
      <c r="Z802" s="177"/>
      <c r="AA802" s="177"/>
    </row>
    <row r="803" spans="1:27" x14ac:dyDescent="0.3">
      <c r="C803" s="174"/>
      <c r="D803" s="175"/>
      <c r="E803" s="174"/>
      <c r="F803" s="176"/>
      <c r="G803" s="177"/>
      <c r="H803" s="177"/>
      <c r="I803" s="177"/>
      <c r="J803" s="177"/>
      <c r="K803" s="177"/>
      <c r="L803" s="177"/>
      <c r="M803" s="177"/>
      <c r="N803" s="177"/>
      <c r="O803" s="177"/>
      <c r="P803" s="177"/>
      <c r="Q803" s="177"/>
      <c r="R803" s="177"/>
      <c r="S803" s="177"/>
      <c r="T803" s="177"/>
      <c r="U803" s="177"/>
      <c r="V803" s="177"/>
      <c r="W803" s="176"/>
      <c r="X803" s="179"/>
      <c r="Y803" s="176"/>
      <c r="Z803" s="177"/>
      <c r="AA803" s="177"/>
    </row>
    <row r="804" spans="1:27" x14ac:dyDescent="0.3">
      <c r="C804" s="174"/>
      <c r="D804" s="175"/>
      <c r="E804" s="174"/>
      <c r="F804" s="176"/>
      <c r="G804" s="177"/>
      <c r="H804" s="177"/>
      <c r="I804" s="177"/>
      <c r="J804" s="177"/>
      <c r="K804" s="177"/>
      <c r="L804" s="177"/>
      <c r="M804" s="177"/>
      <c r="N804" s="177"/>
      <c r="O804" s="177"/>
      <c r="P804" s="177"/>
      <c r="Q804" s="177"/>
      <c r="R804" s="177"/>
      <c r="S804" s="176"/>
      <c r="T804" s="176"/>
      <c r="U804" s="177"/>
      <c r="V804" s="177"/>
      <c r="W804" s="177"/>
      <c r="X804" s="179"/>
      <c r="Y804" s="177"/>
      <c r="Z804" s="177"/>
      <c r="AA804" s="177"/>
    </row>
    <row r="805" spans="1:27" x14ac:dyDescent="0.3">
      <c r="C805" s="174"/>
      <c r="D805" s="175"/>
      <c r="E805" s="174"/>
      <c r="F805" s="176"/>
      <c r="G805" s="176"/>
      <c r="H805" s="177"/>
      <c r="I805" s="177"/>
      <c r="J805" s="177"/>
      <c r="K805" s="177"/>
      <c r="L805" s="177"/>
      <c r="M805" s="177"/>
      <c r="N805" s="177"/>
      <c r="O805" s="177"/>
      <c r="P805" s="177"/>
      <c r="Q805" s="177"/>
      <c r="R805" s="177"/>
      <c r="S805" s="176"/>
      <c r="T805" s="176"/>
      <c r="U805" s="177"/>
      <c r="V805" s="177"/>
      <c r="W805" s="177"/>
      <c r="X805" s="179"/>
      <c r="Y805" s="177"/>
      <c r="Z805" s="177"/>
      <c r="AA805" s="177"/>
    </row>
    <row r="806" spans="1:27" x14ac:dyDescent="0.3">
      <c r="C806" s="174"/>
      <c r="D806" s="175"/>
      <c r="E806" s="174"/>
      <c r="F806" s="176"/>
      <c r="G806" s="177"/>
      <c r="H806" s="177"/>
      <c r="I806" s="177"/>
      <c r="J806" s="177"/>
      <c r="K806" s="177"/>
      <c r="L806" s="177"/>
      <c r="M806" s="177"/>
      <c r="N806" s="177"/>
      <c r="O806" s="177"/>
      <c r="P806" s="177"/>
      <c r="Q806" s="177"/>
      <c r="R806" s="177"/>
      <c r="S806" s="176"/>
      <c r="T806" s="176"/>
      <c r="U806" s="177"/>
      <c r="V806" s="177"/>
      <c r="W806" s="176"/>
      <c r="X806" s="179"/>
      <c r="Y806" s="176"/>
      <c r="Z806" s="177"/>
      <c r="AA806" s="177"/>
    </row>
    <row r="807" spans="1:27" x14ac:dyDescent="0.3">
      <c r="C807" s="174"/>
      <c r="D807" s="175"/>
      <c r="E807" s="174"/>
      <c r="F807" s="176"/>
      <c r="G807" s="177"/>
      <c r="H807" s="177"/>
      <c r="I807" s="177"/>
      <c r="J807" s="177"/>
      <c r="K807" s="177"/>
      <c r="L807" s="177"/>
      <c r="M807" s="177"/>
      <c r="N807" s="177"/>
      <c r="O807" s="177"/>
      <c r="P807" s="177"/>
      <c r="Q807" s="177"/>
      <c r="R807" s="177"/>
      <c r="S807" s="176"/>
      <c r="T807" s="176"/>
      <c r="U807" s="177"/>
      <c r="V807" s="177"/>
      <c r="W807" s="177"/>
      <c r="X807" s="179"/>
      <c r="Y807" s="177"/>
      <c r="Z807" s="177"/>
      <c r="AA807" s="177"/>
    </row>
    <row r="808" spans="1:27" x14ac:dyDescent="0.3">
      <c r="C808" s="174"/>
      <c r="D808" s="175"/>
      <c r="E808" s="174"/>
      <c r="F808" s="176"/>
      <c r="G808" s="177"/>
      <c r="H808" s="177"/>
      <c r="I808" s="177"/>
      <c r="J808" s="177"/>
      <c r="K808" s="177"/>
      <c r="L808" s="177"/>
      <c r="M808" s="177"/>
      <c r="N808" s="177"/>
      <c r="O808" s="177"/>
      <c r="P808" s="177"/>
      <c r="Q808" s="177"/>
      <c r="R808" s="177"/>
      <c r="S808" s="176"/>
      <c r="T808" s="176"/>
      <c r="U808" s="177"/>
      <c r="V808" s="177"/>
      <c r="W808" s="176"/>
      <c r="X808" s="179"/>
      <c r="Y808" s="176"/>
      <c r="Z808" s="177"/>
      <c r="AA808" s="177"/>
    </row>
    <row r="809" spans="1:27" x14ac:dyDescent="0.3">
      <c r="C809" s="174"/>
      <c r="D809" s="175"/>
      <c r="E809" s="174"/>
      <c r="F809" s="176"/>
      <c r="G809" s="177"/>
      <c r="H809" s="177"/>
      <c r="I809" s="177"/>
      <c r="J809" s="177"/>
      <c r="K809" s="177"/>
      <c r="L809" s="177"/>
      <c r="M809" s="177"/>
      <c r="N809" s="177"/>
      <c r="O809" s="177"/>
      <c r="P809" s="177"/>
      <c r="Q809" s="177"/>
      <c r="R809" s="177"/>
      <c r="S809" s="176"/>
      <c r="T809" s="176"/>
      <c r="U809" s="177"/>
      <c r="V809" s="177"/>
      <c r="W809" s="176"/>
      <c r="X809" s="179"/>
      <c r="Y809" s="176"/>
      <c r="Z809" s="177"/>
      <c r="AA809" s="177"/>
    </row>
    <row r="810" spans="1:27" x14ac:dyDescent="0.3">
      <c r="C810" s="174"/>
      <c r="D810" s="175"/>
      <c r="E810" s="174"/>
      <c r="F810" s="176"/>
      <c r="G810" s="177"/>
      <c r="H810" s="177"/>
      <c r="I810" s="177"/>
      <c r="J810" s="177"/>
      <c r="K810" s="177"/>
      <c r="L810" s="177"/>
      <c r="M810" s="177"/>
      <c r="N810" s="177"/>
      <c r="O810" s="177"/>
      <c r="P810" s="177"/>
      <c r="Q810" s="177"/>
      <c r="R810" s="177"/>
      <c r="S810" s="176"/>
      <c r="T810" s="176"/>
      <c r="U810" s="177"/>
      <c r="V810" s="177"/>
      <c r="W810" s="177"/>
      <c r="X810" s="179"/>
      <c r="Y810" s="177"/>
      <c r="Z810" s="177"/>
      <c r="AA810" s="177"/>
    </row>
    <row r="811" spans="1:27" x14ac:dyDescent="0.3">
      <c r="C811" s="174"/>
      <c r="D811" s="175"/>
      <c r="E811" s="174"/>
      <c r="F811" s="176"/>
      <c r="G811" s="176"/>
      <c r="H811" s="176"/>
      <c r="I811" s="177"/>
      <c r="J811" s="177"/>
      <c r="K811" s="177"/>
      <c r="L811" s="177"/>
      <c r="M811" s="177"/>
      <c r="N811" s="177"/>
      <c r="O811" s="177"/>
      <c r="P811" s="177"/>
      <c r="Q811" s="177"/>
      <c r="R811" s="177"/>
      <c r="S811" s="176"/>
      <c r="T811" s="176"/>
      <c r="U811" s="177"/>
      <c r="V811" s="177"/>
      <c r="W811" s="176"/>
      <c r="X811" s="179"/>
      <c r="Y811" s="176"/>
      <c r="Z811" s="177"/>
      <c r="AA811" s="177"/>
    </row>
    <row r="812" spans="1:27" ht="40.5" customHeight="1" x14ac:dyDescent="0.25">
      <c r="A812" s="168"/>
      <c r="B812" s="168"/>
      <c r="C812" s="167"/>
      <c r="D812" s="167"/>
      <c r="E812" s="167"/>
      <c r="F812" s="176"/>
      <c r="G812" s="177"/>
      <c r="H812" s="177"/>
      <c r="I812" s="177"/>
      <c r="J812" s="176"/>
      <c r="K812" s="177"/>
      <c r="L812" s="176"/>
      <c r="M812" s="177"/>
      <c r="N812" s="177"/>
      <c r="O812" s="177"/>
      <c r="P812" s="177"/>
      <c r="Q812" s="177"/>
      <c r="R812" s="177"/>
      <c r="S812" s="176"/>
      <c r="T812" s="176"/>
      <c r="U812" s="177"/>
      <c r="V812" s="177"/>
      <c r="W812" s="176"/>
      <c r="X812" s="179"/>
      <c r="Y812" s="176"/>
      <c r="Z812" s="177"/>
      <c r="AA812" s="177"/>
    </row>
    <row r="813" spans="1:27" x14ac:dyDescent="0.3">
      <c r="C813" s="174"/>
      <c r="D813" s="175"/>
      <c r="E813" s="174"/>
      <c r="F813" s="176"/>
      <c r="G813" s="177"/>
      <c r="H813" s="177"/>
      <c r="I813" s="177"/>
      <c r="J813" s="177"/>
      <c r="K813" s="177"/>
      <c r="L813" s="177"/>
      <c r="M813" s="177"/>
      <c r="N813" s="177"/>
      <c r="O813" s="177"/>
      <c r="P813" s="177"/>
      <c r="Q813" s="177"/>
      <c r="R813" s="177"/>
      <c r="S813" s="176"/>
      <c r="T813" s="176"/>
      <c r="U813" s="177"/>
      <c r="V813" s="177"/>
      <c r="W813" s="177"/>
      <c r="X813" s="179"/>
      <c r="Y813" s="177"/>
      <c r="Z813" s="177"/>
      <c r="AA813" s="177"/>
    </row>
    <row r="814" spans="1:27" x14ac:dyDescent="0.3">
      <c r="C814" s="174"/>
      <c r="D814" s="175"/>
      <c r="E814" s="174"/>
      <c r="F814" s="176"/>
      <c r="G814" s="177"/>
      <c r="H814" s="177"/>
      <c r="I814" s="177"/>
      <c r="J814" s="177"/>
      <c r="K814" s="177"/>
      <c r="L814" s="177"/>
      <c r="M814" s="177"/>
      <c r="N814" s="177"/>
      <c r="O814" s="177"/>
      <c r="P814" s="177"/>
      <c r="Q814" s="177"/>
      <c r="R814" s="177"/>
      <c r="S814" s="177"/>
      <c r="T814" s="177"/>
      <c r="U814" s="177"/>
      <c r="V814" s="177"/>
      <c r="W814" s="176"/>
      <c r="X814" s="179"/>
      <c r="Y814" s="176"/>
      <c r="Z814" s="177"/>
      <c r="AA814" s="177"/>
    </row>
    <row r="815" spans="1:27" x14ac:dyDescent="0.3">
      <c r="C815" s="174"/>
      <c r="D815" s="175"/>
      <c r="E815" s="174"/>
      <c r="F815" s="176"/>
      <c r="G815" s="177"/>
      <c r="H815" s="177"/>
      <c r="I815" s="177"/>
      <c r="J815" s="177"/>
      <c r="K815" s="177"/>
      <c r="L815" s="177"/>
      <c r="M815" s="177"/>
      <c r="N815" s="177"/>
      <c r="O815" s="177"/>
      <c r="P815" s="177"/>
      <c r="Q815" s="177"/>
      <c r="R815" s="177"/>
      <c r="S815" s="176"/>
      <c r="T815" s="176"/>
      <c r="U815" s="177"/>
      <c r="V815" s="177"/>
      <c r="W815" s="177"/>
      <c r="X815" s="179"/>
      <c r="Y815" s="177"/>
      <c r="Z815" s="177"/>
      <c r="AA815" s="177"/>
    </row>
    <row r="816" spans="1:27" x14ac:dyDescent="0.3">
      <c r="C816" s="174"/>
      <c r="D816" s="175"/>
      <c r="E816" s="174"/>
      <c r="F816" s="176"/>
      <c r="G816" s="177"/>
      <c r="H816" s="177"/>
      <c r="I816" s="177"/>
      <c r="J816" s="177"/>
      <c r="K816" s="177"/>
      <c r="L816" s="177"/>
      <c r="M816" s="177"/>
      <c r="N816" s="177"/>
      <c r="O816" s="177"/>
      <c r="P816" s="177"/>
      <c r="Q816" s="177"/>
      <c r="R816" s="177"/>
      <c r="S816" s="176"/>
      <c r="T816" s="176"/>
      <c r="U816" s="177"/>
      <c r="V816" s="177"/>
      <c r="W816" s="177"/>
      <c r="X816" s="179"/>
      <c r="Y816" s="177"/>
      <c r="Z816" s="177"/>
      <c r="AA816" s="177"/>
    </row>
    <row r="817" spans="1:27" x14ac:dyDescent="0.3">
      <c r="C817" s="174"/>
      <c r="D817" s="175"/>
      <c r="E817" s="174"/>
      <c r="F817" s="176"/>
      <c r="G817" s="177"/>
      <c r="H817" s="177"/>
      <c r="I817" s="177"/>
      <c r="J817" s="177"/>
      <c r="K817" s="177"/>
      <c r="L817" s="177"/>
      <c r="M817" s="177"/>
      <c r="N817" s="177"/>
      <c r="O817" s="177"/>
      <c r="P817" s="177"/>
      <c r="Q817" s="177"/>
      <c r="R817" s="177"/>
      <c r="S817" s="176"/>
      <c r="T817" s="176"/>
      <c r="U817" s="177"/>
      <c r="V817" s="177"/>
      <c r="W817" s="177"/>
      <c r="X817" s="179"/>
      <c r="Y817" s="177"/>
      <c r="Z817" s="177"/>
      <c r="AA817" s="177"/>
    </row>
    <row r="818" spans="1:27" x14ac:dyDescent="0.3">
      <c r="C818" s="174"/>
      <c r="D818" s="175"/>
      <c r="E818" s="174"/>
      <c r="F818" s="176"/>
      <c r="G818" s="177"/>
      <c r="H818" s="177"/>
      <c r="I818" s="177"/>
      <c r="J818" s="177"/>
      <c r="K818" s="177"/>
      <c r="L818" s="177"/>
      <c r="M818" s="177"/>
      <c r="N818" s="177"/>
      <c r="O818" s="177"/>
      <c r="P818" s="177"/>
      <c r="Q818" s="177"/>
      <c r="R818" s="177"/>
      <c r="S818" s="176"/>
      <c r="T818" s="176"/>
      <c r="U818" s="177"/>
      <c r="V818" s="177"/>
      <c r="W818" s="177"/>
      <c r="X818" s="179"/>
      <c r="Y818" s="177"/>
      <c r="Z818" s="177"/>
      <c r="AA818" s="177"/>
    </row>
    <row r="819" spans="1:27" x14ac:dyDescent="0.3">
      <c r="C819" s="174"/>
      <c r="D819" s="175"/>
      <c r="E819" s="174"/>
      <c r="F819" s="176"/>
      <c r="G819" s="177"/>
      <c r="H819" s="177"/>
      <c r="I819" s="177"/>
      <c r="J819" s="176"/>
      <c r="K819" s="177"/>
      <c r="L819" s="176"/>
      <c r="M819" s="177"/>
      <c r="N819" s="177"/>
      <c r="O819" s="177"/>
      <c r="P819" s="177"/>
      <c r="Q819" s="177"/>
      <c r="R819" s="177"/>
      <c r="S819" s="177"/>
      <c r="T819" s="177"/>
      <c r="U819" s="177"/>
      <c r="V819" s="177"/>
      <c r="W819" s="177"/>
      <c r="X819" s="179"/>
      <c r="Y819" s="177"/>
      <c r="Z819" s="177"/>
      <c r="AA819" s="177"/>
    </row>
    <row r="820" spans="1:27" x14ac:dyDescent="0.3">
      <c r="C820" s="174"/>
      <c r="D820" s="175"/>
      <c r="E820" s="174"/>
      <c r="F820" s="176"/>
      <c r="G820" s="177"/>
      <c r="H820" s="177"/>
      <c r="I820" s="177"/>
      <c r="J820" s="177"/>
      <c r="K820" s="177"/>
      <c r="L820" s="177"/>
      <c r="M820" s="177"/>
      <c r="N820" s="177"/>
      <c r="O820" s="177"/>
      <c r="P820" s="177"/>
      <c r="Q820" s="177"/>
      <c r="R820" s="177"/>
      <c r="S820" s="176"/>
      <c r="T820" s="176"/>
      <c r="U820" s="177"/>
      <c r="V820" s="177"/>
      <c r="W820" s="177"/>
      <c r="X820" s="179"/>
      <c r="Y820" s="177"/>
      <c r="Z820" s="177"/>
      <c r="AA820" s="177"/>
    </row>
    <row r="821" spans="1:27" x14ac:dyDescent="0.3">
      <c r="C821" s="174"/>
      <c r="D821" s="175"/>
      <c r="E821" s="174"/>
      <c r="F821" s="176"/>
      <c r="G821" s="177"/>
      <c r="H821" s="177"/>
      <c r="I821" s="177"/>
      <c r="J821" s="177"/>
      <c r="K821" s="177"/>
      <c r="L821" s="177"/>
      <c r="M821" s="177"/>
      <c r="N821" s="177"/>
      <c r="O821" s="177"/>
      <c r="P821" s="177"/>
      <c r="Q821" s="177"/>
      <c r="R821" s="177"/>
      <c r="S821" s="177"/>
      <c r="T821" s="177"/>
      <c r="U821" s="177"/>
      <c r="V821" s="177"/>
      <c r="W821" s="176"/>
      <c r="X821" s="179"/>
      <c r="Y821" s="176"/>
      <c r="Z821" s="177"/>
      <c r="AA821" s="177"/>
    </row>
    <row r="822" spans="1:27" x14ac:dyDescent="0.3">
      <c r="C822" s="174"/>
      <c r="D822" s="175"/>
      <c r="E822" s="174"/>
      <c r="F822" s="176"/>
      <c r="G822" s="177"/>
      <c r="H822" s="177"/>
      <c r="I822" s="177"/>
      <c r="J822" s="177"/>
      <c r="K822" s="177"/>
      <c r="L822" s="177"/>
      <c r="M822" s="177"/>
      <c r="N822" s="177"/>
      <c r="O822" s="177"/>
      <c r="P822" s="177"/>
      <c r="Q822" s="177"/>
      <c r="R822" s="177"/>
      <c r="S822" s="177"/>
      <c r="T822" s="177"/>
      <c r="U822" s="177"/>
      <c r="V822" s="177"/>
      <c r="W822" s="176"/>
      <c r="X822" s="179"/>
      <c r="Y822" s="176"/>
      <c r="Z822" s="177"/>
      <c r="AA822" s="177"/>
    </row>
    <row r="823" spans="1:27" x14ac:dyDescent="0.3">
      <c r="C823" s="174"/>
      <c r="D823" s="175"/>
      <c r="E823" s="174"/>
      <c r="F823" s="176"/>
      <c r="G823" s="177"/>
      <c r="H823" s="177"/>
      <c r="I823" s="177"/>
      <c r="J823" s="177"/>
      <c r="K823" s="177"/>
      <c r="L823" s="177"/>
      <c r="M823" s="177"/>
      <c r="N823" s="177"/>
      <c r="O823" s="177"/>
      <c r="P823" s="177"/>
      <c r="Q823" s="177"/>
      <c r="R823" s="177"/>
      <c r="S823" s="176"/>
      <c r="T823" s="176"/>
      <c r="U823" s="177"/>
      <c r="V823" s="177"/>
      <c r="W823" s="177"/>
      <c r="X823" s="179"/>
      <c r="Y823" s="177"/>
      <c r="Z823" s="177"/>
      <c r="AA823" s="177"/>
    </row>
    <row r="824" spans="1:27" x14ac:dyDescent="0.3">
      <c r="C824" s="174"/>
      <c r="D824" s="175"/>
      <c r="E824" s="174"/>
      <c r="F824" s="176"/>
      <c r="G824" s="177"/>
      <c r="H824" s="177"/>
      <c r="I824" s="177"/>
      <c r="J824" s="177"/>
      <c r="K824" s="177"/>
      <c r="L824" s="177"/>
      <c r="M824" s="177"/>
      <c r="N824" s="177"/>
      <c r="O824" s="177"/>
      <c r="P824" s="177"/>
      <c r="Q824" s="177"/>
      <c r="R824" s="177"/>
      <c r="S824" s="176"/>
      <c r="T824" s="176"/>
      <c r="U824" s="177"/>
      <c r="V824" s="177"/>
      <c r="W824" s="177"/>
      <c r="X824" s="179"/>
      <c r="Y824" s="177"/>
      <c r="Z824" s="177"/>
      <c r="AA824" s="177"/>
    </row>
    <row r="825" spans="1:27" x14ac:dyDescent="0.3">
      <c r="C825" s="174"/>
      <c r="D825" s="175"/>
      <c r="E825" s="174"/>
      <c r="F825" s="176"/>
      <c r="G825" s="177"/>
      <c r="H825" s="177"/>
      <c r="I825" s="177"/>
      <c r="J825" s="177"/>
      <c r="K825" s="177"/>
      <c r="L825" s="177"/>
      <c r="M825" s="177"/>
      <c r="N825" s="177"/>
      <c r="O825" s="177"/>
      <c r="P825" s="177"/>
      <c r="Q825" s="177"/>
      <c r="R825" s="177"/>
      <c r="S825" s="176"/>
      <c r="T825" s="176"/>
      <c r="U825" s="177"/>
      <c r="V825" s="177"/>
      <c r="W825" s="177"/>
      <c r="X825" s="179"/>
      <c r="Y825" s="177"/>
      <c r="Z825" s="177"/>
      <c r="AA825" s="177"/>
    </row>
    <row r="826" spans="1:27" x14ac:dyDescent="0.3">
      <c r="C826" s="174"/>
      <c r="D826" s="175"/>
      <c r="E826" s="174"/>
      <c r="F826" s="176"/>
      <c r="G826" s="177"/>
      <c r="H826" s="177"/>
      <c r="I826" s="177"/>
      <c r="J826" s="177"/>
      <c r="K826" s="177"/>
      <c r="L826" s="177"/>
      <c r="M826" s="177"/>
      <c r="N826" s="177"/>
      <c r="O826" s="177"/>
      <c r="P826" s="177"/>
      <c r="Q826" s="177"/>
      <c r="R826" s="177"/>
      <c r="S826" s="176"/>
      <c r="T826" s="176"/>
      <c r="U826" s="177"/>
      <c r="V826" s="177"/>
      <c r="W826" s="177"/>
      <c r="X826" s="179"/>
      <c r="Y826" s="177"/>
      <c r="Z826" s="177"/>
      <c r="AA826" s="177"/>
    </row>
    <row r="827" spans="1:27" ht="43.5" customHeight="1" x14ac:dyDescent="0.25">
      <c r="A827" s="168"/>
      <c r="B827" s="168"/>
      <c r="C827" s="167"/>
      <c r="D827" s="167"/>
      <c r="E827" s="167"/>
      <c r="F827" s="176"/>
      <c r="G827" s="176"/>
      <c r="H827" s="176"/>
      <c r="I827" s="177"/>
      <c r="J827" s="176"/>
      <c r="K827" s="177"/>
      <c r="L827" s="177"/>
      <c r="M827" s="177"/>
      <c r="N827" s="177"/>
      <c r="O827" s="177"/>
      <c r="P827" s="177"/>
      <c r="Q827" s="177"/>
      <c r="R827" s="177"/>
      <c r="S827" s="176"/>
      <c r="T827" s="176"/>
      <c r="U827" s="177"/>
      <c r="V827" s="177"/>
      <c r="W827" s="176"/>
      <c r="X827" s="182"/>
      <c r="Y827" s="176"/>
      <c r="Z827" s="177"/>
      <c r="AA827" s="177"/>
    </row>
    <row r="828" spans="1:27" ht="73.5" customHeight="1" x14ac:dyDescent="0.3">
      <c r="C828" s="174"/>
      <c r="D828" s="175"/>
      <c r="E828" s="174"/>
      <c r="F828" s="176"/>
      <c r="G828" s="177"/>
      <c r="H828" s="177"/>
      <c r="I828" s="177"/>
      <c r="J828" s="177"/>
      <c r="K828" s="177"/>
      <c r="L828" s="177"/>
      <c r="M828" s="177"/>
      <c r="N828" s="177"/>
      <c r="O828" s="177"/>
      <c r="P828" s="177"/>
      <c r="Q828" s="177"/>
      <c r="R828" s="177"/>
      <c r="S828" s="176"/>
      <c r="T828" s="176"/>
      <c r="U828" s="177"/>
      <c r="V828" s="177"/>
      <c r="W828" s="176"/>
      <c r="X828" s="179"/>
      <c r="Y828" s="176"/>
      <c r="Z828" s="177"/>
      <c r="AA828" s="177"/>
    </row>
    <row r="829" spans="1:27" ht="73.5" customHeight="1" x14ac:dyDescent="0.3">
      <c r="C829" s="174"/>
      <c r="D829" s="175"/>
      <c r="E829" s="174"/>
      <c r="F829" s="176"/>
      <c r="G829" s="177"/>
      <c r="H829" s="177"/>
      <c r="I829" s="177"/>
      <c r="J829" s="176"/>
      <c r="K829" s="177"/>
      <c r="L829" s="177"/>
      <c r="M829" s="177"/>
      <c r="N829" s="177"/>
      <c r="O829" s="177"/>
      <c r="P829" s="177"/>
      <c r="Q829" s="177"/>
      <c r="R829" s="177"/>
      <c r="S829" s="176"/>
      <c r="T829" s="176"/>
      <c r="U829" s="177"/>
      <c r="V829" s="177"/>
      <c r="W829" s="176"/>
      <c r="X829" s="182"/>
      <c r="Y829" s="176"/>
      <c r="Z829" s="177"/>
      <c r="AA829" s="177"/>
    </row>
    <row r="830" spans="1:27" ht="73.5" customHeight="1" x14ac:dyDescent="0.3">
      <c r="C830" s="174"/>
      <c r="D830" s="175"/>
      <c r="E830" s="174"/>
      <c r="F830" s="176"/>
      <c r="G830" s="177"/>
      <c r="H830" s="177"/>
      <c r="I830" s="177"/>
      <c r="J830" s="177"/>
      <c r="K830" s="177"/>
      <c r="L830" s="177"/>
      <c r="M830" s="177"/>
      <c r="N830" s="177"/>
      <c r="O830" s="177"/>
      <c r="P830" s="177"/>
      <c r="Q830" s="177"/>
      <c r="R830" s="177"/>
      <c r="S830" s="176"/>
      <c r="T830" s="176"/>
      <c r="U830" s="177"/>
      <c r="V830" s="177"/>
      <c r="W830" s="176"/>
      <c r="X830" s="179"/>
      <c r="Y830" s="176"/>
      <c r="Z830" s="177"/>
      <c r="AA830" s="177"/>
    </row>
    <row r="831" spans="1:27" ht="73.5" customHeight="1" x14ac:dyDescent="0.3">
      <c r="C831" s="174"/>
      <c r="D831" s="175"/>
      <c r="E831" s="174"/>
      <c r="F831" s="176"/>
      <c r="G831" s="177"/>
      <c r="H831" s="177"/>
      <c r="I831" s="177"/>
      <c r="J831" s="177"/>
      <c r="K831" s="177"/>
      <c r="L831" s="177"/>
      <c r="M831" s="177"/>
      <c r="N831" s="177"/>
      <c r="O831" s="177"/>
      <c r="P831" s="177"/>
      <c r="Q831" s="177"/>
      <c r="R831" s="177"/>
      <c r="S831" s="176"/>
      <c r="T831" s="176"/>
      <c r="U831" s="177"/>
      <c r="V831" s="177"/>
      <c r="W831" s="176"/>
      <c r="X831" s="179"/>
      <c r="Y831" s="176"/>
      <c r="Z831" s="177"/>
      <c r="AA831" s="177"/>
    </row>
    <row r="832" spans="1:27" ht="73.5" customHeight="1" x14ac:dyDescent="0.3">
      <c r="C832" s="174"/>
      <c r="D832" s="175"/>
      <c r="E832" s="174"/>
      <c r="F832" s="176"/>
      <c r="G832" s="177"/>
      <c r="H832" s="177"/>
      <c r="I832" s="177"/>
      <c r="J832" s="177"/>
      <c r="K832" s="177"/>
      <c r="L832" s="177"/>
      <c r="M832" s="177"/>
      <c r="N832" s="177"/>
      <c r="O832" s="177"/>
      <c r="P832" s="177"/>
      <c r="Q832" s="177"/>
      <c r="R832" s="177"/>
      <c r="S832" s="176"/>
      <c r="T832" s="176"/>
      <c r="U832" s="177"/>
      <c r="V832" s="177"/>
      <c r="W832" s="177"/>
      <c r="X832" s="179"/>
      <c r="Y832" s="177"/>
      <c r="Z832" s="177"/>
      <c r="AA832" s="177"/>
    </row>
    <row r="833" spans="1:27" ht="73.5" customHeight="1" x14ac:dyDescent="0.3">
      <c r="C833" s="174"/>
      <c r="D833" s="175"/>
      <c r="E833" s="174"/>
      <c r="F833" s="176"/>
      <c r="G833" s="176"/>
      <c r="H833" s="176"/>
      <c r="I833" s="177"/>
      <c r="J833" s="176"/>
      <c r="K833" s="177"/>
      <c r="L833" s="177"/>
      <c r="M833" s="177"/>
      <c r="N833" s="177"/>
      <c r="O833" s="177"/>
      <c r="P833" s="177"/>
      <c r="Q833" s="177"/>
      <c r="R833" s="177"/>
      <c r="S833" s="176"/>
      <c r="T833" s="176"/>
      <c r="U833" s="177"/>
      <c r="V833" s="177"/>
      <c r="W833" s="176"/>
      <c r="X833" s="179"/>
      <c r="Y833" s="176"/>
      <c r="Z833" s="177"/>
      <c r="AA833" s="177"/>
    </row>
    <row r="834" spans="1:27" ht="73.5" customHeight="1" x14ac:dyDescent="0.3">
      <c r="C834" s="174"/>
      <c r="D834" s="175"/>
      <c r="E834" s="174"/>
      <c r="F834" s="176"/>
      <c r="G834" s="177"/>
      <c r="H834" s="177"/>
      <c r="I834" s="177"/>
      <c r="J834" s="177"/>
      <c r="K834" s="177"/>
      <c r="L834" s="177"/>
      <c r="M834" s="177"/>
      <c r="N834" s="177"/>
      <c r="O834" s="177"/>
      <c r="P834" s="177"/>
      <c r="Q834" s="177"/>
      <c r="R834" s="177"/>
      <c r="S834" s="176"/>
      <c r="T834" s="176"/>
      <c r="U834" s="177"/>
      <c r="V834" s="177"/>
      <c r="W834" s="176"/>
      <c r="X834" s="179"/>
      <c r="Y834" s="176"/>
      <c r="Z834" s="177"/>
      <c r="AA834" s="177"/>
    </row>
    <row r="835" spans="1:27" ht="73.5" customHeight="1" x14ac:dyDescent="0.3">
      <c r="C835" s="174"/>
      <c r="D835" s="175"/>
      <c r="E835" s="174"/>
      <c r="F835" s="176"/>
      <c r="G835" s="177"/>
      <c r="H835" s="177"/>
      <c r="I835" s="177"/>
      <c r="J835" s="177"/>
      <c r="K835" s="177"/>
      <c r="L835" s="177"/>
      <c r="M835" s="177"/>
      <c r="N835" s="177"/>
      <c r="O835" s="177"/>
      <c r="P835" s="177"/>
      <c r="Q835" s="177"/>
      <c r="R835" s="177"/>
      <c r="S835" s="176"/>
      <c r="T835" s="176"/>
      <c r="U835" s="177"/>
      <c r="V835" s="177"/>
      <c r="W835" s="176"/>
      <c r="X835" s="179"/>
      <c r="Y835" s="176"/>
      <c r="Z835" s="177"/>
      <c r="AA835" s="177"/>
    </row>
    <row r="836" spans="1:27" ht="37.5" customHeight="1" x14ac:dyDescent="0.25">
      <c r="A836" s="168"/>
      <c r="B836" s="168"/>
      <c r="C836" s="167"/>
      <c r="D836" s="167"/>
      <c r="E836" s="167"/>
      <c r="F836" s="176"/>
      <c r="G836" s="177"/>
      <c r="H836" s="177"/>
      <c r="I836" s="177"/>
      <c r="J836" s="177"/>
      <c r="K836" s="177"/>
      <c r="L836" s="177"/>
      <c r="M836" s="177"/>
      <c r="N836" s="177"/>
      <c r="O836" s="177"/>
      <c r="P836" s="177"/>
      <c r="Q836" s="177"/>
      <c r="R836" s="177"/>
      <c r="S836" s="176"/>
      <c r="T836" s="176"/>
      <c r="U836" s="177"/>
      <c r="V836" s="177"/>
      <c r="W836" s="177"/>
      <c r="X836" s="179"/>
      <c r="Y836" s="177"/>
      <c r="Z836" s="177"/>
      <c r="AA836" s="177"/>
    </row>
    <row r="837" spans="1:27" x14ac:dyDescent="0.3">
      <c r="C837" s="174"/>
      <c r="D837" s="175"/>
      <c r="E837" s="174"/>
      <c r="F837" s="176"/>
      <c r="G837" s="177"/>
      <c r="H837" s="177"/>
      <c r="I837" s="177"/>
      <c r="J837" s="177"/>
      <c r="K837" s="177"/>
      <c r="L837" s="177"/>
      <c r="M837" s="177"/>
      <c r="N837" s="177"/>
      <c r="O837" s="177"/>
      <c r="P837" s="177"/>
      <c r="Q837" s="177"/>
      <c r="R837" s="177"/>
      <c r="S837" s="176"/>
      <c r="T837" s="176"/>
      <c r="U837" s="177"/>
      <c r="V837" s="177"/>
      <c r="W837" s="177"/>
      <c r="X837" s="179"/>
      <c r="Y837" s="177"/>
      <c r="Z837" s="177"/>
      <c r="AA837" s="177"/>
    </row>
    <row r="838" spans="1:27" x14ac:dyDescent="0.3">
      <c r="C838" s="174"/>
      <c r="D838" s="175"/>
      <c r="E838" s="174"/>
      <c r="F838" s="176"/>
      <c r="G838" s="177"/>
      <c r="H838" s="177"/>
      <c r="I838" s="177"/>
      <c r="J838" s="177"/>
      <c r="K838" s="177"/>
      <c r="L838" s="177"/>
      <c r="M838" s="177"/>
      <c r="N838" s="177"/>
      <c r="O838" s="177"/>
      <c r="P838" s="177"/>
      <c r="Q838" s="177"/>
      <c r="R838" s="177"/>
      <c r="S838" s="176"/>
      <c r="T838" s="176"/>
      <c r="U838" s="177"/>
      <c r="V838" s="177"/>
      <c r="W838" s="177"/>
      <c r="X838" s="179"/>
      <c r="Y838" s="177"/>
      <c r="Z838" s="177"/>
      <c r="AA838" s="177"/>
    </row>
    <row r="839" spans="1:27" x14ac:dyDescent="0.3">
      <c r="C839" s="174"/>
      <c r="D839" s="175"/>
      <c r="E839" s="174"/>
      <c r="F839" s="176"/>
      <c r="G839" s="177"/>
      <c r="H839" s="177"/>
      <c r="I839" s="177"/>
      <c r="J839" s="177"/>
      <c r="K839" s="177"/>
      <c r="L839" s="177"/>
      <c r="M839" s="177"/>
      <c r="N839" s="177"/>
      <c r="O839" s="177"/>
      <c r="P839" s="177"/>
      <c r="Q839" s="177"/>
      <c r="R839" s="177"/>
      <c r="S839" s="176"/>
      <c r="T839" s="176"/>
      <c r="U839" s="177"/>
      <c r="V839" s="177"/>
      <c r="W839" s="177"/>
      <c r="X839" s="179"/>
      <c r="Y839" s="177"/>
      <c r="Z839" s="177"/>
      <c r="AA839" s="177"/>
    </row>
    <row r="840" spans="1:27" ht="45" customHeight="1" x14ac:dyDescent="0.25">
      <c r="A840" s="168"/>
      <c r="B840" s="168"/>
      <c r="C840" s="167"/>
      <c r="D840" s="167"/>
      <c r="E840" s="167"/>
      <c r="F840" s="176"/>
      <c r="G840" s="176"/>
      <c r="H840" s="176"/>
      <c r="I840" s="177"/>
      <c r="J840" s="176"/>
      <c r="K840" s="176"/>
      <c r="L840" s="176"/>
      <c r="M840" s="177"/>
      <c r="N840" s="177"/>
      <c r="O840" s="177"/>
      <c r="P840" s="177"/>
      <c r="Q840" s="177"/>
      <c r="R840" s="177"/>
      <c r="S840" s="176"/>
      <c r="T840" s="176"/>
      <c r="U840" s="177"/>
      <c r="V840" s="177"/>
      <c r="W840" s="176"/>
      <c r="X840" s="182"/>
      <c r="Y840" s="176"/>
      <c r="Z840" s="177"/>
      <c r="AA840" s="177"/>
    </row>
    <row r="841" spans="1:27" x14ac:dyDescent="0.3">
      <c r="C841" s="174"/>
      <c r="D841" s="175"/>
      <c r="E841" s="174"/>
      <c r="F841" s="176"/>
      <c r="G841" s="177"/>
      <c r="H841" s="177"/>
      <c r="I841" s="177"/>
      <c r="J841" s="176"/>
      <c r="K841" s="177"/>
      <c r="L841" s="176"/>
      <c r="M841" s="177"/>
      <c r="N841" s="177"/>
      <c r="O841" s="177"/>
      <c r="P841" s="177"/>
      <c r="Q841" s="177"/>
      <c r="R841" s="177"/>
      <c r="S841" s="177"/>
      <c r="T841" s="177"/>
      <c r="U841" s="177"/>
      <c r="V841" s="177"/>
      <c r="W841" s="177"/>
      <c r="X841" s="179"/>
      <c r="Y841" s="177"/>
      <c r="Z841" s="177"/>
      <c r="AA841" s="177"/>
    </row>
    <row r="842" spans="1:27" x14ac:dyDescent="0.3">
      <c r="C842" s="174"/>
      <c r="D842" s="175"/>
      <c r="E842" s="174"/>
      <c r="F842" s="176"/>
      <c r="G842" s="176"/>
      <c r="H842" s="177"/>
      <c r="I842" s="177"/>
      <c r="J842" s="177"/>
      <c r="K842" s="177"/>
      <c r="L842" s="177"/>
      <c r="M842" s="177"/>
      <c r="N842" s="177"/>
      <c r="O842" s="177"/>
      <c r="P842" s="177"/>
      <c r="Q842" s="177"/>
      <c r="R842" s="177"/>
      <c r="S842" s="177"/>
      <c r="T842" s="177"/>
      <c r="U842" s="177"/>
      <c r="V842" s="177"/>
      <c r="W842" s="176"/>
      <c r="X842" s="179"/>
      <c r="Y842" s="176"/>
      <c r="Z842" s="177"/>
      <c r="AA842" s="177"/>
    </row>
    <row r="843" spans="1:27" x14ac:dyDescent="0.3">
      <c r="C843" s="174"/>
      <c r="D843" s="175"/>
      <c r="E843" s="174"/>
      <c r="F843" s="176"/>
      <c r="G843" s="177"/>
      <c r="H843" s="177"/>
      <c r="I843" s="177"/>
      <c r="J843" s="177"/>
      <c r="K843" s="177"/>
      <c r="L843" s="177"/>
      <c r="M843" s="177"/>
      <c r="N843" s="177"/>
      <c r="O843" s="177"/>
      <c r="P843" s="177"/>
      <c r="Q843" s="177"/>
      <c r="R843" s="177"/>
      <c r="S843" s="177"/>
      <c r="T843" s="177"/>
      <c r="U843" s="177"/>
      <c r="V843" s="177"/>
      <c r="W843" s="176"/>
      <c r="X843" s="179"/>
      <c r="Y843" s="176"/>
      <c r="Z843" s="177"/>
      <c r="AA843" s="177"/>
    </row>
    <row r="844" spans="1:27" x14ac:dyDescent="0.3">
      <c r="C844" s="174"/>
      <c r="D844" s="175"/>
      <c r="E844" s="174"/>
      <c r="F844" s="176"/>
      <c r="G844" s="176"/>
      <c r="H844" s="177"/>
      <c r="I844" s="177"/>
      <c r="J844" s="177"/>
      <c r="K844" s="177"/>
      <c r="L844" s="177"/>
      <c r="M844" s="177"/>
      <c r="N844" s="177"/>
      <c r="O844" s="177"/>
      <c r="P844" s="177"/>
      <c r="Q844" s="177"/>
      <c r="R844" s="177"/>
      <c r="S844" s="176"/>
      <c r="T844" s="176"/>
      <c r="U844" s="177"/>
      <c r="V844" s="177"/>
      <c r="W844" s="177"/>
      <c r="X844" s="179"/>
      <c r="Y844" s="177"/>
      <c r="Z844" s="177"/>
      <c r="AA844" s="177"/>
    </row>
    <row r="845" spans="1:27" x14ac:dyDescent="0.3">
      <c r="C845" s="174"/>
      <c r="D845" s="175"/>
      <c r="E845" s="174"/>
      <c r="F845" s="176"/>
      <c r="G845" s="177"/>
      <c r="H845" s="177"/>
      <c r="I845" s="177"/>
      <c r="J845" s="177"/>
      <c r="K845" s="177"/>
      <c r="L845" s="177"/>
      <c r="M845" s="177"/>
      <c r="N845" s="177"/>
      <c r="O845" s="177"/>
      <c r="P845" s="177"/>
      <c r="Q845" s="177"/>
      <c r="R845" s="177"/>
      <c r="S845" s="177"/>
      <c r="T845" s="177"/>
      <c r="U845" s="177"/>
      <c r="V845" s="177"/>
      <c r="W845" s="176"/>
      <c r="X845" s="179"/>
      <c r="Y845" s="176"/>
      <c r="Z845" s="177"/>
      <c r="AA845" s="177"/>
    </row>
    <row r="846" spans="1:27" x14ac:dyDescent="0.3">
      <c r="C846" s="174"/>
      <c r="D846" s="175"/>
      <c r="E846" s="174"/>
      <c r="F846" s="176"/>
      <c r="G846" s="177"/>
      <c r="H846" s="177"/>
      <c r="I846" s="177"/>
      <c r="J846" s="177"/>
      <c r="K846" s="177"/>
      <c r="L846" s="177"/>
      <c r="M846" s="177"/>
      <c r="N846" s="177"/>
      <c r="O846" s="177"/>
      <c r="P846" s="177"/>
      <c r="Q846" s="177"/>
      <c r="R846" s="177"/>
      <c r="S846" s="177"/>
      <c r="T846" s="177"/>
      <c r="U846" s="177"/>
      <c r="V846" s="177"/>
      <c r="W846" s="176"/>
      <c r="X846" s="179"/>
      <c r="Y846" s="176"/>
      <c r="Z846" s="177"/>
      <c r="AA846" s="177"/>
    </row>
    <row r="847" spans="1:27" x14ac:dyDescent="0.3">
      <c r="C847" s="174"/>
      <c r="D847" s="175"/>
      <c r="E847" s="174"/>
      <c r="F847" s="176"/>
      <c r="G847" s="177"/>
      <c r="H847" s="177"/>
      <c r="I847" s="177"/>
      <c r="J847" s="177"/>
      <c r="K847" s="177"/>
      <c r="L847" s="177"/>
      <c r="M847" s="177"/>
      <c r="N847" s="177"/>
      <c r="O847" s="177"/>
      <c r="P847" s="177"/>
      <c r="Q847" s="177"/>
      <c r="R847" s="177"/>
      <c r="S847" s="176"/>
      <c r="T847" s="176"/>
      <c r="U847" s="177"/>
      <c r="V847" s="177"/>
      <c r="W847" s="177"/>
      <c r="X847" s="179"/>
      <c r="Y847" s="177"/>
      <c r="Z847" s="177"/>
      <c r="AA847" s="177"/>
    </row>
    <row r="848" spans="1:27" x14ac:dyDescent="0.3">
      <c r="C848" s="174"/>
      <c r="D848" s="175"/>
      <c r="E848" s="174"/>
      <c r="F848" s="176"/>
      <c r="G848" s="177"/>
      <c r="H848" s="177"/>
      <c r="I848" s="177"/>
      <c r="J848" s="176"/>
      <c r="K848" s="177"/>
      <c r="L848" s="176"/>
      <c r="M848" s="177"/>
      <c r="N848" s="177"/>
      <c r="O848" s="177"/>
      <c r="P848" s="177"/>
      <c r="Q848" s="177"/>
      <c r="R848" s="177"/>
      <c r="S848" s="177"/>
      <c r="T848" s="177"/>
      <c r="U848" s="177"/>
      <c r="V848" s="177"/>
      <c r="W848" s="177"/>
      <c r="X848" s="179"/>
      <c r="Y848" s="177"/>
      <c r="Z848" s="177"/>
      <c r="AA848" s="177"/>
    </row>
    <row r="849" spans="3:27" x14ac:dyDescent="0.3">
      <c r="C849" s="174"/>
      <c r="D849" s="175"/>
      <c r="E849" s="174"/>
      <c r="F849" s="176"/>
      <c r="G849" s="177"/>
      <c r="H849" s="176"/>
      <c r="I849" s="177"/>
      <c r="J849" s="176"/>
      <c r="K849" s="177"/>
      <c r="L849" s="176"/>
      <c r="M849" s="177"/>
      <c r="N849" s="177"/>
      <c r="O849" s="177"/>
      <c r="P849" s="177"/>
      <c r="Q849" s="177"/>
      <c r="R849" s="177"/>
      <c r="S849" s="177"/>
      <c r="T849" s="177"/>
      <c r="U849" s="177"/>
      <c r="V849" s="177"/>
      <c r="W849" s="177"/>
      <c r="X849" s="179"/>
      <c r="Y849" s="177"/>
      <c r="Z849" s="177"/>
      <c r="AA849" s="177"/>
    </row>
    <row r="850" spans="3:27" x14ac:dyDescent="0.3">
      <c r="C850" s="174"/>
      <c r="D850" s="175"/>
      <c r="E850" s="174"/>
      <c r="F850" s="176"/>
      <c r="G850" s="176"/>
      <c r="H850" s="176"/>
      <c r="I850" s="177"/>
      <c r="J850" s="176"/>
      <c r="K850" s="176"/>
      <c r="L850" s="176"/>
      <c r="M850" s="177"/>
      <c r="N850" s="177"/>
      <c r="O850" s="177"/>
      <c r="P850" s="177"/>
      <c r="Q850" s="177"/>
      <c r="R850" s="177"/>
      <c r="S850" s="177"/>
      <c r="T850" s="177"/>
      <c r="U850" s="177"/>
      <c r="V850" s="177"/>
      <c r="W850" s="176"/>
      <c r="X850" s="182"/>
      <c r="Y850" s="176"/>
      <c r="Z850" s="177"/>
      <c r="AA850" s="177"/>
    </row>
    <row r="851" spans="3:27" x14ac:dyDescent="0.3">
      <c r="C851" s="174"/>
      <c r="D851" s="175"/>
      <c r="E851" s="174"/>
      <c r="F851" s="176"/>
      <c r="G851" s="176"/>
      <c r="H851" s="177"/>
      <c r="I851" s="177"/>
      <c r="J851" s="176"/>
      <c r="K851" s="177"/>
      <c r="L851" s="176"/>
      <c r="M851" s="177"/>
      <c r="N851" s="177"/>
      <c r="O851" s="177"/>
      <c r="P851" s="177"/>
      <c r="Q851" s="177"/>
      <c r="R851" s="177"/>
      <c r="S851" s="177"/>
      <c r="T851" s="177"/>
      <c r="U851" s="177"/>
      <c r="V851" s="177"/>
      <c r="W851" s="177"/>
      <c r="X851" s="179"/>
      <c r="Y851" s="177"/>
      <c r="Z851" s="177"/>
      <c r="AA851" s="177"/>
    </row>
    <row r="852" spans="3:27" x14ac:dyDescent="0.3">
      <c r="C852" s="174"/>
      <c r="D852" s="175"/>
      <c r="E852" s="174"/>
      <c r="F852" s="176"/>
      <c r="G852" s="177"/>
      <c r="H852" s="177"/>
      <c r="I852" s="177"/>
      <c r="J852" s="177"/>
      <c r="K852" s="177"/>
      <c r="L852" s="177"/>
      <c r="M852" s="177"/>
      <c r="N852" s="177"/>
      <c r="O852" s="177"/>
      <c r="P852" s="177"/>
      <c r="Q852" s="177"/>
      <c r="R852" s="177"/>
      <c r="S852" s="176"/>
      <c r="T852" s="176"/>
      <c r="U852" s="177"/>
      <c r="V852" s="177"/>
      <c r="W852" s="177"/>
      <c r="X852" s="179"/>
      <c r="Y852" s="177"/>
      <c r="Z852" s="177"/>
      <c r="AA852" s="177"/>
    </row>
    <row r="853" spans="3:27" x14ac:dyDescent="0.3">
      <c r="C853" s="174"/>
      <c r="D853" s="175"/>
      <c r="E853" s="174"/>
      <c r="F853" s="176"/>
      <c r="G853" s="177"/>
      <c r="H853" s="177"/>
      <c r="I853" s="177"/>
      <c r="J853" s="177"/>
      <c r="K853" s="177"/>
      <c r="L853" s="177"/>
      <c r="M853" s="177"/>
      <c r="N853" s="177"/>
      <c r="O853" s="177"/>
      <c r="P853" s="177"/>
      <c r="Q853" s="177"/>
      <c r="R853" s="177"/>
      <c r="S853" s="176"/>
      <c r="T853" s="176"/>
      <c r="U853" s="177"/>
      <c r="V853" s="177"/>
      <c r="W853" s="176"/>
      <c r="X853" s="179"/>
      <c r="Y853" s="176"/>
      <c r="Z853" s="177"/>
      <c r="AA853" s="177"/>
    </row>
    <row r="854" spans="3:27" x14ac:dyDescent="0.3">
      <c r="C854" s="174"/>
      <c r="D854" s="175"/>
      <c r="E854" s="174"/>
      <c r="F854" s="176"/>
      <c r="G854" s="177"/>
      <c r="H854" s="177"/>
      <c r="I854" s="177"/>
      <c r="J854" s="177"/>
      <c r="K854" s="177"/>
      <c r="L854" s="177"/>
      <c r="M854" s="177"/>
      <c r="N854" s="177"/>
      <c r="O854" s="177"/>
      <c r="P854" s="177"/>
      <c r="Q854" s="177"/>
      <c r="R854" s="177"/>
      <c r="S854" s="177"/>
      <c r="T854" s="177"/>
      <c r="U854" s="177"/>
      <c r="V854" s="177"/>
      <c r="W854" s="176"/>
      <c r="X854" s="182"/>
      <c r="Y854" s="176"/>
      <c r="Z854" s="177"/>
      <c r="AA854" s="177"/>
    </row>
    <row r="855" spans="3:27" x14ac:dyDescent="0.3">
      <c r="C855" s="174"/>
      <c r="D855" s="175"/>
      <c r="E855" s="174"/>
      <c r="F855" s="176"/>
      <c r="G855" s="177"/>
      <c r="H855" s="177"/>
      <c r="I855" s="177"/>
      <c r="J855" s="176"/>
      <c r="K855" s="176"/>
      <c r="L855" s="176"/>
      <c r="M855" s="177"/>
      <c r="N855" s="177"/>
      <c r="O855" s="177"/>
      <c r="P855" s="177"/>
      <c r="Q855" s="177"/>
      <c r="R855" s="177"/>
      <c r="S855" s="177"/>
      <c r="T855" s="177"/>
      <c r="U855" s="177"/>
      <c r="V855" s="177"/>
      <c r="W855" s="176"/>
      <c r="X855" s="182"/>
      <c r="Y855" s="176"/>
      <c r="Z855" s="177"/>
      <c r="AA855" s="177"/>
    </row>
    <row r="856" spans="3:27" x14ac:dyDescent="0.3">
      <c r="C856" s="174"/>
      <c r="D856" s="175"/>
      <c r="E856" s="174"/>
      <c r="F856" s="176"/>
      <c r="G856" s="177"/>
      <c r="H856" s="177"/>
      <c r="I856" s="177"/>
      <c r="J856" s="177"/>
      <c r="K856" s="177"/>
      <c r="L856" s="177"/>
      <c r="M856" s="177"/>
      <c r="N856" s="177"/>
      <c r="O856" s="177"/>
      <c r="P856" s="177"/>
      <c r="Q856" s="177"/>
      <c r="R856" s="177"/>
      <c r="S856" s="176"/>
      <c r="T856" s="176"/>
      <c r="U856" s="177"/>
      <c r="V856" s="177"/>
      <c r="W856" s="177"/>
      <c r="X856" s="179"/>
      <c r="Y856" s="177"/>
      <c r="Z856" s="177"/>
      <c r="AA856" s="177"/>
    </row>
    <row r="857" spans="3:27" x14ac:dyDescent="0.3">
      <c r="C857" s="174"/>
      <c r="D857" s="175"/>
      <c r="E857" s="174"/>
      <c r="F857" s="176"/>
      <c r="G857" s="177"/>
      <c r="H857" s="177"/>
      <c r="I857" s="177"/>
      <c r="J857" s="177"/>
      <c r="K857" s="177"/>
      <c r="L857" s="177"/>
      <c r="M857" s="177"/>
      <c r="N857" s="177"/>
      <c r="O857" s="177"/>
      <c r="P857" s="177"/>
      <c r="Q857" s="177"/>
      <c r="R857" s="177"/>
      <c r="S857" s="177"/>
      <c r="T857" s="177"/>
      <c r="U857" s="177"/>
      <c r="V857" s="177"/>
      <c r="W857" s="176"/>
      <c r="X857" s="179"/>
      <c r="Y857" s="176"/>
      <c r="Z857" s="177"/>
      <c r="AA857" s="177"/>
    </row>
    <row r="858" spans="3:27" x14ac:dyDescent="0.3">
      <c r="C858" s="174"/>
      <c r="D858" s="175"/>
      <c r="E858" s="174"/>
      <c r="F858" s="176"/>
      <c r="G858" s="177"/>
      <c r="H858" s="177"/>
      <c r="I858" s="177"/>
      <c r="J858" s="177"/>
      <c r="K858" s="177"/>
      <c r="L858" s="177"/>
      <c r="M858" s="177"/>
      <c r="N858" s="177"/>
      <c r="O858" s="177"/>
      <c r="P858" s="177"/>
      <c r="Q858" s="177"/>
      <c r="R858" s="177"/>
      <c r="S858" s="177"/>
      <c r="T858" s="177"/>
      <c r="U858" s="177"/>
      <c r="V858" s="177"/>
      <c r="W858" s="176"/>
      <c r="X858" s="179"/>
      <c r="Y858" s="176"/>
      <c r="Z858" s="177"/>
      <c r="AA858" s="177"/>
    </row>
    <row r="859" spans="3:27" x14ac:dyDescent="0.3">
      <c r="C859" s="174"/>
      <c r="D859" s="175"/>
      <c r="E859" s="174"/>
      <c r="F859" s="176"/>
      <c r="G859" s="176"/>
      <c r="H859" s="177"/>
      <c r="I859" s="177"/>
      <c r="J859" s="176"/>
      <c r="K859" s="177"/>
      <c r="L859" s="176"/>
      <c r="M859" s="177"/>
      <c r="N859" s="177"/>
      <c r="O859" s="177"/>
      <c r="P859" s="177"/>
      <c r="Q859" s="177"/>
      <c r="R859" s="177"/>
      <c r="S859" s="177"/>
      <c r="T859" s="177"/>
      <c r="U859" s="177"/>
      <c r="V859" s="177"/>
      <c r="W859" s="176"/>
      <c r="X859" s="179"/>
      <c r="Y859" s="176"/>
      <c r="Z859" s="177"/>
      <c r="AA859" s="177"/>
    </row>
    <row r="860" spans="3:27" x14ac:dyDescent="0.3">
      <c r="C860" s="174"/>
      <c r="D860" s="175"/>
      <c r="E860" s="174"/>
      <c r="F860" s="176"/>
      <c r="G860" s="177"/>
      <c r="H860" s="177"/>
      <c r="I860" s="177"/>
      <c r="J860" s="177"/>
      <c r="K860" s="177"/>
      <c r="L860" s="177"/>
      <c r="M860" s="177"/>
      <c r="N860" s="177"/>
      <c r="O860" s="177"/>
      <c r="P860" s="177"/>
      <c r="Q860" s="177"/>
      <c r="R860" s="177"/>
      <c r="S860" s="177"/>
      <c r="T860" s="177"/>
      <c r="U860" s="177"/>
      <c r="V860" s="177"/>
      <c r="W860" s="176"/>
      <c r="X860" s="179"/>
      <c r="Y860" s="176"/>
      <c r="Z860" s="177"/>
      <c r="AA860" s="177"/>
    </row>
    <row r="861" spans="3:27" x14ac:dyDescent="0.3">
      <c r="C861" s="174"/>
      <c r="D861" s="175"/>
      <c r="E861" s="174"/>
      <c r="F861" s="176"/>
      <c r="G861" s="176"/>
      <c r="H861" s="176"/>
      <c r="I861" s="177"/>
      <c r="J861" s="176"/>
      <c r="K861" s="176"/>
      <c r="L861" s="176"/>
      <c r="M861" s="177"/>
      <c r="N861" s="177"/>
      <c r="O861" s="177"/>
      <c r="P861" s="177"/>
      <c r="Q861" s="177"/>
      <c r="R861" s="177"/>
      <c r="S861" s="177"/>
      <c r="T861" s="177"/>
      <c r="U861" s="177"/>
      <c r="V861" s="177"/>
      <c r="W861" s="177"/>
      <c r="X861" s="179"/>
      <c r="Y861" s="177"/>
      <c r="Z861" s="177"/>
      <c r="AA861" s="177"/>
    </row>
    <row r="862" spans="3:27" x14ac:dyDescent="0.3">
      <c r="C862" s="174"/>
      <c r="D862" s="175"/>
      <c r="E862" s="174"/>
      <c r="F862" s="176"/>
      <c r="G862" s="177"/>
      <c r="H862" s="177"/>
      <c r="I862" s="177"/>
      <c r="J862" s="177"/>
      <c r="K862" s="177"/>
      <c r="L862" s="177"/>
      <c r="M862" s="177"/>
      <c r="N862" s="177"/>
      <c r="O862" s="177"/>
      <c r="P862" s="177"/>
      <c r="Q862" s="177"/>
      <c r="R862" s="177"/>
      <c r="S862" s="176"/>
      <c r="T862" s="176"/>
      <c r="U862" s="177"/>
      <c r="V862" s="177"/>
      <c r="W862" s="177"/>
      <c r="X862" s="179"/>
      <c r="Y862" s="177"/>
      <c r="Z862" s="177"/>
      <c r="AA862" s="177"/>
    </row>
    <row r="863" spans="3:27" x14ac:dyDescent="0.3">
      <c r="C863" s="174"/>
      <c r="D863" s="175"/>
      <c r="E863" s="174"/>
      <c r="F863" s="176"/>
      <c r="G863" s="177"/>
      <c r="H863" s="177"/>
      <c r="I863" s="177"/>
      <c r="J863" s="177"/>
      <c r="K863" s="177"/>
      <c r="L863" s="177"/>
      <c r="M863" s="177"/>
      <c r="N863" s="177"/>
      <c r="O863" s="177"/>
      <c r="P863" s="177"/>
      <c r="Q863" s="177"/>
      <c r="R863" s="177"/>
      <c r="S863" s="176"/>
      <c r="T863" s="176"/>
      <c r="U863" s="177"/>
      <c r="V863" s="177"/>
      <c r="W863" s="177"/>
      <c r="X863" s="179"/>
      <c r="Y863" s="177"/>
      <c r="Z863" s="177"/>
      <c r="AA863" s="177"/>
    </row>
    <row r="864" spans="3:27" x14ac:dyDescent="0.3">
      <c r="C864" s="174"/>
      <c r="D864" s="175"/>
      <c r="E864" s="174"/>
      <c r="F864" s="176"/>
      <c r="G864" s="177"/>
      <c r="H864" s="177"/>
      <c r="I864" s="177"/>
      <c r="J864" s="177"/>
      <c r="K864" s="177"/>
      <c r="L864" s="177"/>
      <c r="M864" s="177"/>
      <c r="N864" s="177"/>
      <c r="O864" s="177"/>
      <c r="P864" s="177"/>
      <c r="Q864" s="177"/>
      <c r="R864" s="177"/>
      <c r="S864" s="176"/>
      <c r="T864" s="176"/>
      <c r="U864" s="177"/>
      <c r="V864" s="177"/>
      <c r="W864" s="176"/>
      <c r="X864" s="179"/>
      <c r="Y864" s="176"/>
      <c r="Z864" s="177"/>
      <c r="AA864" s="177"/>
    </row>
    <row r="865" spans="1:27" ht="78.75" customHeight="1" x14ac:dyDescent="0.3">
      <c r="C865" s="174"/>
      <c r="D865" s="175"/>
      <c r="E865" s="174"/>
      <c r="F865" s="176"/>
      <c r="G865" s="177"/>
      <c r="H865" s="177"/>
      <c r="I865" s="177"/>
      <c r="J865" s="177"/>
      <c r="K865" s="177"/>
      <c r="L865" s="177"/>
      <c r="M865" s="177"/>
      <c r="N865" s="177"/>
      <c r="O865" s="177"/>
      <c r="P865" s="177"/>
      <c r="Q865" s="177"/>
      <c r="R865" s="177"/>
      <c r="S865" s="176"/>
      <c r="T865" s="176"/>
      <c r="U865" s="177"/>
      <c r="V865" s="177"/>
      <c r="W865" s="177"/>
      <c r="X865" s="179"/>
      <c r="Y865" s="177"/>
      <c r="Z865" s="177"/>
      <c r="AA865" s="177"/>
    </row>
    <row r="866" spans="1:27" ht="47.25" customHeight="1" x14ac:dyDescent="0.25">
      <c r="A866" s="168"/>
      <c r="B866" s="168"/>
      <c r="C866" s="167"/>
      <c r="D866" s="167"/>
      <c r="E866" s="167"/>
      <c r="F866" s="176"/>
      <c r="G866" s="176"/>
      <c r="H866" s="177"/>
      <c r="I866" s="177"/>
      <c r="J866" s="177"/>
      <c r="K866" s="177"/>
      <c r="L866" s="177"/>
      <c r="M866" s="177"/>
      <c r="N866" s="177"/>
      <c r="O866" s="177"/>
      <c r="P866" s="177"/>
      <c r="Q866" s="177"/>
      <c r="R866" s="177"/>
      <c r="S866" s="176"/>
      <c r="T866" s="176"/>
      <c r="U866" s="177"/>
      <c r="V866" s="177"/>
      <c r="W866" s="176"/>
      <c r="X866" s="179"/>
      <c r="Y866" s="176"/>
      <c r="Z866" s="177"/>
      <c r="AA866" s="177"/>
    </row>
    <row r="867" spans="1:27" x14ac:dyDescent="0.3">
      <c r="C867" s="174"/>
      <c r="D867" s="175"/>
      <c r="E867" s="174"/>
      <c r="F867" s="176"/>
      <c r="G867" s="177"/>
      <c r="H867" s="177"/>
      <c r="I867" s="177"/>
      <c r="J867" s="177"/>
      <c r="K867" s="177"/>
      <c r="L867" s="177"/>
      <c r="M867" s="177"/>
      <c r="N867" s="177"/>
      <c r="O867" s="177"/>
      <c r="P867" s="177"/>
      <c r="Q867" s="177"/>
      <c r="R867" s="177"/>
      <c r="S867" s="176"/>
      <c r="T867" s="176"/>
      <c r="U867" s="177"/>
      <c r="V867" s="177"/>
      <c r="W867" s="177"/>
      <c r="X867" s="179"/>
      <c r="Y867" s="177"/>
      <c r="Z867" s="177"/>
      <c r="AA867" s="177"/>
    </row>
    <row r="868" spans="1:27" x14ac:dyDescent="0.3">
      <c r="C868" s="174"/>
      <c r="D868" s="175"/>
      <c r="E868" s="174"/>
      <c r="F868" s="176"/>
      <c r="G868" s="176"/>
      <c r="H868" s="177"/>
      <c r="I868" s="177"/>
      <c r="J868" s="177"/>
      <c r="K868" s="177"/>
      <c r="L868" s="177"/>
      <c r="M868" s="177"/>
      <c r="N868" s="177"/>
      <c r="O868" s="177"/>
      <c r="P868" s="177"/>
      <c r="Q868" s="177"/>
      <c r="R868" s="177"/>
      <c r="S868" s="176"/>
      <c r="T868" s="176"/>
      <c r="U868" s="177"/>
      <c r="V868" s="177"/>
      <c r="W868" s="176"/>
      <c r="X868" s="179"/>
      <c r="Y868" s="176"/>
      <c r="Z868" s="177"/>
      <c r="AA868" s="177"/>
    </row>
    <row r="869" spans="1:27" ht="76.5" customHeight="1" x14ac:dyDescent="0.3">
      <c r="C869" s="174"/>
      <c r="D869" s="175"/>
      <c r="E869" s="174"/>
      <c r="F869" s="176"/>
      <c r="G869" s="177"/>
      <c r="H869" s="177"/>
      <c r="I869" s="177"/>
      <c r="J869" s="177"/>
      <c r="K869" s="177"/>
      <c r="L869" s="177"/>
      <c r="M869" s="177"/>
      <c r="N869" s="177"/>
      <c r="O869" s="177"/>
      <c r="P869" s="177"/>
      <c r="Q869" s="177"/>
      <c r="R869" s="177"/>
      <c r="S869" s="176"/>
      <c r="T869" s="176"/>
      <c r="U869" s="177"/>
      <c r="V869" s="177"/>
      <c r="W869" s="176"/>
      <c r="X869" s="179"/>
      <c r="Y869" s="176"/>
      <c r="Z869" s="177"/>
      <c r="AA869" s="177"/>
    </row>
    <row r="870" spans="1:27" x14ac:dyDescent="0.3">
      <c r="C870" s="174"/>
      <c r="D870" s="175"/>
      <c r="E870" s="174"/>
      <c r="F870" s="176"/>
      <c r="G870" s="177"/>
      <c r="H870" s="177"/>
      <c r="I870" s="177"/>
      <c r="J870" s="177"/>
      <c r="K870" s="177"/>
      <c r="L870" s="177"/>
      <c r="M870" s="177"/>
      <c r="N870" s="177"/>
      <c r="O870" s="177"/>
      <c r="P870" s="177"/>
      <c r="Q870" s="177"/>
      <c r="R870" s="177"/>
      <c r="S870" s="176"/>
      <c r="T870" s="176"/>
      <c r="U870" s="177"/>
      <c r="V870" s="177"/>
      <c r="W870" s="177"/>
      <c r="X870" s="179"/>
      <c r="Y870" s="177"/>
      <c r="Z870" s="177"/>
      <c r="AA870" s="177"/>
    </row>
    <row r="871" spans="1:27" x14ac:dyDescent="0.3">
      <c r="C871" s="174"/>
      <c r="D871" s="175"/>
      <c r="E871" s="174"/>
      <c r="F871" s="176"/>
      <c r="G871" s="176"/>
      <c r="H871" s="177"/>
      <c r="I871" s="177"/>
      <c r="J871" s="177"/>
      <c r="K871" s="177"/>
      <c r="L871" s="177"/>
      <c r="M871" s="177"/>
      <c r="N871" s="177"/>
      <c r="O871" s="177"/>
      <c r="P871" s="177"/>
      <c r="Q871" s="177"/>
      <c r="R871" s="177"/>
      <c r="S871" s="176"/>
      <c r="T871" s="176"/>
      <c r="U871" s="177"/>
      <c r="V871" s="177"/>
      <c r="W871" s="176"/>
      <c r="X871" s="179"/>
      <c r="Y871" s="176"/>
      <c r="Z871" s="177"/>
      <c r="AA871" s="177"/>
    </row>
    <row r="872" spans="1:27" x14ac:dyDescent="0.3">
      <c r="C872" s="174"/>
      <c r="D872" s="175"/>
      <c r="E872" s="174"/>
      <c r="F872" s="176"/>
      <c r="G872" s="176"/>
      <c r="H872" s="177"/>
      <c r="I872" s="177"/>
      <c r="J872" s="177"/>
      <c r="K872" s="177"/>
      <c r="L872" s="177"/>
      <c r="M872" s="177"/>
      <c r="N872" s="177"/>
      <c r="O872" s="177"/>
      <c r="P872" s="177"/>
      <c r="Q872" s="177"/>
      <c r="R872" s="177"/>
      <c r="S872" s="176"/>
      <c r="T872" s="176"/>
      <c r="U872" s="177"/>
      <c r="V872" s="177"/>
      <c r="W872" s="176"/>
      <c r="X872" s="179"/>
      <c r="Y872" s="176"/>
      <c r="Z872" s="177"/>
      <c r="AA872" s="177"/>
    </row>
    <row r="873" spans="1:27" ht="35.25" customHeight="1" x14ac:dyDescent="0.25">
      <c r="A873" s="168"/>
      <c r="B873" s="168"/>
      <c r="C873" s="167"/>
      <c r="D873" s="167"/>
      <c r="E873" s="167"/>
      <c r="F873" s="176"/>
      <c r="G873" s="176"/>
      <c r="H873" s="176"/>
      <c r="I873" s="177"/>
      <c r="J873" s="177"/>
      <c r="K873" s="177"/>
      <c r="L873" s="177"/>
      <c r="M873" s="177"/>
      <c r="N873" s="177"/>
      <c r="O873" s="177"/>
      <c r="P873" s="177"/>
      <c r="Q873" s="177"/>
      <c r="R873" s="177"/>
      <c r="S873" s="176"/>
      <c r="T873" s="176"/>
      <c r="U873" s="177"/>
      <c r="V873" s="177"/>
      <c r="W873" s="176"/>
      <c r="X873" s="182"/>
      <c r="Y873" s="176"/>
      <c r="Z873" s="177"/>
      <c r="AA873" s="177"/>
    </row>
    <row r="874" spans="1:27" ht="72" customHeight="1" x14ac:dyDescent="0.3">
      <c r="C874" s="174"/>
      <c r="D874" s="175"/>
      <c r="E874" s="174"/>
      <c r="F874" s="176"/>
      <c r="G874" s="176"/>
      <c r="H874" s="176"/>
      <c r="I874" s="177"/>
      <c r="J874" s="177"/>
      <c r="K874" s="177"/>
      <c r="L874" s="177"/>
      <c r="M874" s="177"/>
      <c r="N874" s="177"/>
      <c r="O874" s="177"/>
      <c r="P874" s="177"/>
      <c r="Q874" s="177"/>
      <c r="R874" s="177"/>
      <c r="S874" s="177"/>
      <c r="T874" s="177"/>
      <c r="U874" s="177"/>
      <c r="V874" s="177"/>
      <c r="W874" s="176"/>
      <c r="X874" s="179"/>
      <c r="Y874" s="176"/>
      <c r="Z874" s="177"/>
      <c r="AA874" s="177"/>
    </row>
    <row r="875" spans="1:27" x14ac:dyDescent="0.3">
      <c r="C875" s="174"/>
      <c r="D875" s="175"/>
      <c r="E875" s="174"/>
      <c r="F875" s="176"/>
      <c r="G875" s="177"/>
      <c r="H875" s="177"/>
      <c r="I875" s="177"/>
      <c r="J875" s="177"/>
      <c r="K875" s="177"/>
      <c r="L875" s="177"/>
      <c r="M875" s="177"/>
      <c r="N875" s="177"/>
      <c r="O875" s="177"/>
      <c r="P875" s="177"/>
      <c r="Q875" s="177"/>
      <c r="R875" s="177"/>
      <c r="S875" s="176"/>
      <c r="T875" s="176"/>
      <c r="U875" s="177"/>
      <c r="V875" s="177"/>
      <c r="W875" s="176"/>
      <c r="X875" s="179"/>
      <c r="Y875" s="176"/>
      <c r="Z875" s="177"/>
      <c r="AA875" s="177"/>
    </row>
    <row r="876" spans="1:27" x14ac:dyDescent="0.3">
      <c r="C876" s="174"/>
      <c r="D876" s="175"/>
      <c r="E876" s="174"/>
      <c r="F876" s="176"/>
      <c r="G876" s="177"/>
      <c r="H876" s="177"/>
      <c r="I876" s="177"/>
      <c r="J876" s="177"/>
      <c r="K876" s="177"/>
      <c r="L876" s="177"/>
      <c r="M876" s="177"/>
      <c r="N876" s="177"/>
      <c r="O876" s="177"/>
      <c r="P876" s="177"/>
      <c r="Q876" s="177"/>
      <c r="R876" s="177"/>
      <c r="S876" s="176"/>
      <c r="T876" s="176"/>
      <c r="U876" s="177"/>
      <c r="V876" s="177"/>
      <c r="W876" s="177"/>
      <c r="X876" s="179"/>
      <c r="Y876" s="177"/>
      <c r="Z876" s="177"/>
      <c r="AA876" s="177"/>
    </row>
    <row r="877" spans="1:27" ht="77.25" customHeight="1" x14ac:dyDescent="0.3">
      <c r="C877" s="174"/>
      <c r="D877" s="175"/>
      <c r="E877" s="174"/>
      <c r="F877" s="176"/>
      <c r="G877" s="176"/>
      <c r="H877" s="176"/>
      <c r="I877" s="177"/>
      <c r="J877" s="177"/>
      <c r="K877" s="177"/>
      <c r="L877" s="177"/>
      <c r="M877" s="177"/>
      <c r="N877" s="177"/>
      <c r="O877" s="177"/>
      <c r="P877" s="177"/>
      <c r="Q877" s="177"/>
      <c r="R877" s="177"/>
      <c r="S877" s="176"/>
      <c r="T877" s="176"/>
      <c r="U877" s="177"/>
      <c r="V877" s="177"/>
      <c r="W877" s="176"/>
      <c r="X877" s="182"/>
      <c r="Y877" s="176"/>
      <c r="Z877" s="177"/>
      <c r="AA877" s="177"/>
    </row>
    <row r="878" spans="1:27" x14ac:dyDescent="0.3">
      <c r="C878" s="174"/>
      <c r="D878" s="175"/>
      <c r="E878" s="174"/>
      <c r="F878" s="176"/>
      <c r="G878" s="177"/>
      <c r="H878" s="177"/>
      <c r="I878" s="177"/>
      <c r="J878" s="177"/>
      <c r="K878" s="177"/>
      <c r="L878" s="177"/>
      <c r="M878" s="177"/>
      <c r="N878" s="177"/>
      <c r="O878" s="177"/>
      <c r="P878" s="177"/>
      <c r="Q878" s="177"/>
      <c r="R878" s="177"/>
      <c r="S878" s="176"/>
      <c r="T878" s="176"/>
      <c r="U878" s="177"/>
      <c r="V878" s="177"/>
      <c r="W878" s="177"/>
      <c r="X878" s="179"/>
      <c r="Y878" s="177"/>
      <c r="Z878" s="177"/>
      <c r="AA878" s="177"/>
    </row>
    <row r="879" spans="1:27" x14ac:dyDescent="0.3">
      <c r="C879" s="174"/>
      <c r="D879" s="175"/>
      <c r="E879" s="174"/>
      <c r="F879" s="176"/>
      <c r="G879" s="177"/>
      <c r="H879" s="177"/>
      <c r="I879" s="177"/>
      <c r="J879" s="177"/>
      <c r="K879" s="177"/>
      <c r="L879" s="177"/>
      <c r="M879" s="177"/>
      <c r="N879" s="177"/>
      <c r="O879" s="177"/>
      <c r="P879" s="177"/>
      <c r="Q879" s="177"/>
      <c r="R879" s="177"/>
      <c r="S879" s="176"/>
      <c r="T879" s="176"/>
      <c r="U879" s="177"/>
      <c r="V879" s="177"/>
      <c r="W879" s="177"/>
      <c r="X879" s="179"/>
      <c r="Y879" s="177"/>
      <c r="Z879" s="177"/>
      <c r="AA879" s="177"/>
    </row>
    <row r="880" spans="1:27" ht="45.75" customHeight="1" x14ac:dyDescent="0.25">
      <c r="A880" s="168"/>
      <c r="B880" s="168"/>
      <c r="C880" s="167"/>
      <c r="D880" s="167"/>
      <c r="E880" s="167"/>
      <c r="F880" s="176"/>
      <c r="G880" s="176"/>
      <c r="H880" s="176"/>
      <c r="I880" s="177"/>
      <c r="J880" s="176"/>
      <c r="K880" s="176"/>
      <c r="L880" s="176"/>
      <c r="M880" s="177"/>
      <c r="N880" s="177"/>
      <c r="O880" s="177"/>
      <c r="P880" s="177"/>
      <c r="Q880" s="177"/>
      <c r="R880" s="177"/>
      <c r="S880" s="176"/>
      <c r="T880" s="176"/>
      <c r="U880" s="177"/>
      <c r="V880" s="177"/>
      <c r="W880" s="177"/>
      <c r="X880" s="179"/>
      <c r="Y880" s="177"/>
      <c r="Z880" s="177"/>
      <c r="AA880" s="177"/>
    </row>
    <row r="881" spans="1:27" x14ac:dyDescent="0.3">
      <c r="C881" s="174"/>
      <c r="D881" s="175"/>
      <c r="E881" s="174"/>
      <c r="F881" s="176"/>
      <c r="G881" s="177"/>
      <c r="H881" s="177"/>
      <c r="I881" s="177"/>
      <c r="J881" s="177"/>
      <c r="K881" s="177"/>
      <c r="L881" s="177"/>
      <c r="M881" s="177"/>
      <c r="N881" s="177"/>
      <c r="O881" s="177"/>
      <c r="P881" s="177"/>
      <c r="Q881" s="177"/>
      <c r="R881" s="177"/>
      <c r="S881" s="176"/>
      <c r="T881" s="176"/>
      <c r="U881" s="177"/>
      <c r="V881" s="177"/>
      <c r="W881" s="177"/>
      <c r="X881" s="179"/>
      <c r="Y881" s="177"/>
      <c r="Z881" s="177"/>
      <c r="AA881" s="177"/>
    </row>
    <row r="882" spans="1:27" x14ac:dyDescent="0.3">
      <c r="C882" s="174"/>
      <c r="D882" s="175"/>
      <c r="E882" s="174"/>
      <c r="F882" s="176"/>
      <c r="G882" s="177"/>
      <c r="H882" s="177"/>
      <c r="I882" s="177"/>
      <c r="J882" s="177"/>
      <c r="K882" s="177"/>
      <c r="L882" s="177"/>
      <c r="M882" s="177"/>
      <c r="N882" s="177"/>
      <c r="O882" s="177"/>
      <c r="P882" s="177"/>
      <c r="Q882" s="177"/>
      <c r="R882" s="177"/>
      <c r="S882" s="176"/>
      <c r="T882" s="176"/>
      <c r="U882" s="177"/>
      <c r="V882" s="177"/>
      <c r="W882" s="177"/>
      <c r="X882" s="179"/>
      <c r="Y882" s="177"/>
      <c r="Z882" s="177"/>
      <c r="AA882" s="177"/>
    </row>
    <row r="883" spans="1:27" x14ac:dyDescent="0.3">
      <c r="C883" s="174"/>
      <c r="D883" s="175"/>
      <c r="E883" s="174"/>
      <c r="F883" s="176"/>
      <c r="G883" s="177"/>
      <c r="H883" s="176"/>
      <c r="I883" s="177"/>
      <c r="J883" s="177"/>
      <c r="K883" s="176"/>
      <c r="L883" s="176"/>
      <c r="M883" s="177"/>
      <c r="N883" s="177"/>
      <c r="O883" s="177"/>
      <c r="P883" s="177"/>
      <c r="Q883" s="177"/>
      <c r="R883" s="177"/>
      <c r="S883" s="176"/>
      <c r="T883" s="176"/>
      <c r="U883" s="177"/>
      <c r="V883" s="177"/>
      <c r="W883" s="177"/>
      <c r="X883" s="179"/>
      <c r="Y883" s="177"/>
      <c r="Z883" s="177"/>
      <c r="AA883" s="177"/>
    </row>
    <row r="884" spans="1:27" x14ac:dyDescent="0.3">
      <c r="C884" s="174"/>
      <c r="D884" s="175"/>
      <c r="E884" s="174"/>
      <c r="F884" s="176"/>
      <c r="G884" s="176"/>
      <c r="H884" s="176"/>
      <c r="I884" s="177"/>
      <c r="J884" s="176"/>
      <c r="K884" s="176"/>
      <c r="L884" s="176"/>
      <c r="M884" s="177"/>
      <c r="N884" s="177"/>
      <c r="O884" s="177"/>
      <c r="P884" s="177"/>
      <c r="Q884" s="177"/>
      <c r="R884" s="177"/>
      <c r="S884" s="176"/>
      <c r="T884" s="176"/>
      <c r="U884" s="177"/>
      <c r="V884" s="177"/>
      <c r="W884" s="177"/>
      <c r="X884" s="179"/>
      <c r="Y884" s="177"/>
      <c r="Z884" s="177"/>
      <c r="AA884" s="177"/>
    </row>
    <row r="885" spans="1:27" x14ac:dyDescent="0.3">
      <c r="C885" s="174"/>
      <c r="D885" s="175"/>
      <c r="E885" s="174"/>
      <c r="F885" s="176"/>
      <c r="G885" s="176"/>
      <c r="H885" s="176"/>
      <c r="I885" s="177"/>
      <c r="J885" s="176"/>
      <c r="K885" s="176"/>
      <c r="L885" s="176"/>
      <c r="M885" s="177"/>
      <c r="N885" s="177"/>
      <c r="O885" s="177"/>
      <c r="P885" s="177"/>
      <c r="Q885" s="177"/>
      <c r="R885" s="177"/>
      <c r="S885" s="176"/>
      <c r="T885" s="176"/>
      <c r="U885" s="177"/>
      <c r="V885" s="177"/>
      <c r="W885" s="177"/>
      <c r="X885" s="179"/>
      <c r="Y885" s="177"/>
      <c r="Z885" s="177"/>
      <c r="AA885" s="177"/>
    </row>
    <row r="886" spans="1:27" x14ac:dyDescent="0.3">
      <c r="C886" s="174"/>
      <c r="D886" s="175"/>
      <c r="E886" s="174"/>
      <c r="F886" s="176"/>
      <c r="G886" s="177"/>
      <c r="H886" s="176"/>
      <c r="I886" s="177"/>
      <c r="J886" s="177"/>
      <c r="K886" s="177"/>
      <c r="L886" s="177"/>
      <c r="M886" s="177"/>
      <c r="N886" s="177"/>
      <c r="O886" s="177"/>
      <c r="P886" s="177"/>
      <c r="Q886" s="177"/>
      <c r="R886" s="177"/>
      <c r="S886" s="176"/>
      <c r="T886" s="176"/>
      <c r="U886" s="177"/>
      <c r="V886" s="177"/>
      <c r="W886" s="177"/>
      <c r="X886" s="179"/>
      <c r="Y886" s="177"/>
      <c r="Z886" s="177"/>
      <c r="AA886" s="177"/>
    </row>
    <row r="887" spans="1:27" x14ac:dyDescent="0.3">
      <c r="C887" s="174"/>
      <c r="D887" s="175"/>
      <c r="E887" s="174"/>
      <c r="F887" s="176"/>
      <c r="G887" s="177"/>
      <c r="H887" s="177"/>
      <c r="I887" s="177"/>
      <c r="J887" s="177"/>
      <c r="K887" s="177"/>
      <c r="L887" s="177"/>
      <c r="M887" s="177"/>
      <c r="N887" s="177"/>
      <c r="O887" s="177"/>
      <c r="P887" s="177"/>
      <c r="Q887" s="177"/>
      <c r="R887" s="177"/>
      <c r="S887" s="176"/>
      <c r="T887" s="176"/>
      <c r="U887" s="177"/>
      <c r="V887" s="177"/>
      <c r="W887" s="177"/>
      <c r="X887" s="179"/>
      <c r="Y887" s="177"/>
      <c r="Z887" s="177"/>
      <c r="AA887" s="177"/>
    </row>
    <row r="888" spans="1:27" ht="39.75" customHeight="1" x14ac:dyDescent="0.25">
      <c r="A888" s="168"/>
      <c r="B888" s="168"/>
      <c r="C888" s="167"/>
      <c r="D888" s="167"/>
      <c r="E888" s="167"/>
      <c r="F888" s="176"/>
      <c r="G888" s="176"/>
      <c r="H888" s="177"/>
      <c r="I888" s="177"/>
      <c r="J888" s="176"/>
      <c r="K888" s="177"/>
      <c r="L888" s="177"/>
      <c r="M888" s="177"/>
      <c r="N888" s="177"/>
      <c r="O888" s="177"/>
      <c r="P888" s="177"/>
      <c r="Q888" s="177"/>
      <c r="R888" s="177"/>
      <c r="S888" s="176"/>
      <c r="T888" s="176"/>
      <c r="U888" s="177"/>
      <c r="V888" s="177"/>
      <c r="W888" s="176"/>
      <c r="X888" s="179"/>
      <c r="Y888" s="176"/>
      <c r="Z888" s="177"/>
      <c r="AA888" s="177"/>
    </row>
    <row r="889" spans="1:27" x14ac:dyDescent="0.3">
      <c r="C889" s="174"/>
      <c r="D889" s="175"/>
      <c r="E889" s="174"/>
      <c r="F889" s="176"/>
      <c r="G889" s="177"/>
      <c r="H889" s="177"/>
      <c r="I889" s="177"/>
      <c r="J889" s="177"/>
      <c r="K889" s="177"/>
      <c r="L889" s="177"/>
      <c r="M889" s="177"/>
      <c r="N889" s="177"/>
      <c r="O889" s="177"/>
      <c r="P889" s="177"/>
      <c r="Q889" s="177"/>
      <c r="R889" s="177"/>
      <c r="S889" s="176"/>
      <c r="T889" s="176"/>
      <c r="U889" s="177"/>
      <c r="V889" s="177"/>
      <c r="W889" s="177"/>
      <c r="X889" s="179"/>
      <c r="Y889" s="177"/>
      <c r="Z889" s="177"/>
      <c r="AA889" s="177"/>
    </row>
    <row r="890" spans="1:27" x14ac:dyDescent="0.3">
      <c r="C890" s="174"/>
      <c r="D890" s="175"/>
      <c r="E890" s="174"/>
      <c r="F890" s="176"/>
      <c r="G890" s="177"/>
      <c r="H890" s="177"/>
      <c r="I890" s="177"/>
      <c r="J890" s="177"/>
      <c r="K890" s="177"/>
      <c r="L890" s="177"/>
      <c r="M890" s="177"/>
      <c r="N890" s="177"/>
      <c r="O890" s="177"/>
      <c r="P890" s="177"/>
      <c r="Q890" s="177"/>
      <c r="R890" s="177"/>
      <c r="S890" s="176"/>
      <c r="T890" s="176"/>
      <c r="U890" s="177"/>
      <c r="V890" s="177"/>
      <c r="W890" s="177"/>
      <c r="X890" s="179"/>
      <c r="Y890" s="177"/>
      <c r="Z890" s="177"/>
      <c r="AA890" s="177"/>
    </row>
    <row r="891" spans="1:27" x14ac:dyDescent="0.3">
      <c r="C891" s="174"/>
      <c r="D891" s="175"/>
      <c r="E891" s="174"/>
      <c r="F891" s="176"/>
      <c r="G891" s="177"/>
      <c r="H891" s="177"/>
      <c r="I891" s="177"/>
      <c r="J891" s="177"/>
      <c r="K891" s="177"/>
      <c r="L891" s="177"/>
      <c r="M891" s="177"/>
      <c r="N891" s="177"/>
      <c r="O891" s="177"/>
      <c r="P891" s="177"/>
      <c r="Q891" s="177"/>
      <c r="R891" s="177"/>
      <c r="S891" s="176"/>
      <c r="T891" s="176"/>
      <c r="U891" s="177"/>
      <c r="V891" s="177"/>
      <c r="W891" s="176"/>
      <c r="X891" s="179"/>
      <c r="Y891" s="176"/>
      <c r="Z891" s="177"/>
      <c r="AA891" s="177"/>
    </row>
    <row r="892" spans="1:27" x14ac:dyDescent="0.3">
      <c r="C892" s="174"/>
      <c r="D892" s="175"/>
      <c r="E892" s="174"/>
      <c r="F892" s="176"/>
      <c r="G892" s="177"/>
      <c r="H892" s="177"/>
      <c r="I892" s="177"/>
      <c r="J892" s="177"/>
      <c r="K892" s="177"/>
      <c r="L892" s="177"/>
      <c r="M892" s="177"/>
      <c r="N892" s="177"/>
      <c r="O892" s="177"/>
      <c r="P892" s="177"/>
      <c r="Q892" s="177"/>
      <c r="R892" s="177"/>
      <c r="S892" s="176"/>
      <c r="T892" s="176"/>
      <c r="U892" s="177"/>
      <c r="V892" s="177"/>
      <c r="W892" s="176"/>
      <c r="X892" s="179"/>
      <c r="Y892" s="176"/>
      <c r="Z892" s="177"/>
      <c r="AA892" s="177"/>
    </row>
    <row r="893" spans="1:27" x14ac:dyDescent="0.3">
      <c r="C893" s="174"/>
      <c r="D893" s="175"/>
      <c r="E893" s="174"/>
      <c r="F893" s="176"/>
      <c r="G893" s="176"/>
      <c r="H893" s="177"/>
      <c r="I893" s="177"/>
      <c r="J893" s="176"/>
      <c r="K893" s="177"/>
      <c r="L893" s="177"/>
      <c r="M893" s="177"/>
      <c r="N893" s="177"/>
      <c r="O893" s="177"/>
      <c r="P893" s="177"/>
      <c r="Q893" s="177"/>
      <c r="R893" s="177"/>
      <c r="S893" s="176"/>
      <c r="T893" s="176"/>
      <c r="U893" s="177"/>
      <c r="V893" s="177"/>
      <c r="W893" s="176"/>
      <c r="X893" s="179"/>
      <c r="Y893" s="176"/>
      <c r="Z893" s="177"/>
      <c r="AA893" s="177"/>
    </row>
    <row r="894" spans="1:27" x14ac:dyDescent="0.3">
      <c r="C894" s="174"/>
      <c r="D894" s="175"/>
      <c r="E894" s="174"/>
      <c r="F894" s="176"/>
      <c r="G894" s="177"/>
      <c r="H894" s="177"/>
      <c r="I894" s="177"/>
      <c r="J894" s="177"/>
      <c r="K894" s="177"/>
      <c r="L894" s="177"/>
      <c r="M894" s="177"/>
      <c r="N894" s="177"/>
      <c r="O894" s="177"/>
      <c r="P894" s="177"/>
      <c r="Q894" s="177"/>
      <c r="R894" s="177"/>
      <c r="S894" s="177"/>
      <c r="T894" s="177"/>
      <c r="U894" s="177"/>
      <c r="V894" s="177"/>
      <c r="W894" s="176"/>
      <c r="X894" s="179"/>
      <c r="Y894" s="176"/>
      <c r="Z894" s="177"/>
      <c r="AA894" s="177"/>
    </row>
    <row r="895" spans="1:27" x14ac:dyDescent="0.3">
      <c r="C895" s="174"/>
      <c r="D895" s="175"/>
      <c r="E895" s="174"/>
      <c r="F895" s="176"/>
      <c r="G895" s="177"/>
      <c r="H895" s="177"/>
      <c r="I895" s="177"/>
      <c r="J895" s="176"/>
      <c r="K895" s="177"/>
      <c r="L895" s="177"/>
      <c r="M895" s="177"/>
      <c r="N895" s="177"/>
      <c r="O895" s="177"/>
      <c r="P895" s="177"/>
      <c r="Q895" s="177"/>
      <c r="R895" s="177"/>
      <c r="S895" s="176"/>
      <c r="T895" s="176"/>
      <c r="U895" s="177"/>
      <c r="V895" s="177"/>
      <c r="W895" s="177"/>
      <c r="X895" s="179"/>
      <c r="Y895" s="177"/>
      <c r="Z895" s="177"/>
      <c r="AA895" s="177"/>
    </row>
    <row r="896" spans="1:27" x14ac:dyDescent="0.3">
      <c r="C896" s="174"/>
      <c r="D896" s="175"/>
      <c r="E896" s="174"/>
      <c r="F896" s="176"/>
      <c r="G896" s="176"/>
      <c r="H896" s="177"/>
      <c r="I896" s="177"/>
      <c r="J896" s="177"/>
      <c r="K896" s="177"/>
      <c r="L896" s="177"/>
      <c r="M896" s="177"/>
      <c r="N896" s="177"/>
      <c r="O896" s="177"/>
      <c r="P896" s="177"/>
      <c r="Q896" s="177"/>
      <c r="R896" s="177"/>
      <c r="S896" s="176"/>
      <c r="T896" s="176"/>
      <c r="U896" s="177"/>
      <c r="V896" s="177"/>
      <c r="W896" s="176"/>
      <c r="X896" s="179"/>
      <c r="Y896" s="176"/>
      <c r="Z896" s="177"/>
      <c r="AA896" s="177"/>
    </row>
    <row r="897" spans="1:27" ht="40.5" customHeight="1" x14ac:dyDescent="0.25">
      <c r="A897" s="168"/>
      <c r="B897" s="168"/>
      <c r="C897" s="167"/>
      <c r="D897" s="167"/>
      <c r="E897" s="167"/>
      <c r="F897" s="176"/>
      <c r="G897" s="176"/>
      <c r="H897" s="176"/>
      <c r="I897" s="177"/>
      <c r="J897" s="176"/>
      <c r="K897" s="176"/>
      <c r="L897" s="177"/>
      <c r="M897" s="177"/>
      <c r="N897" s="177"/>
      <c r="O897" s="177"/>
      <c r="P897" s="177"/>
      <c r="Q897" s="177"/>
      <c r="R897" s="177"/>
      <c r="S897" s="176"/>
      <c r="T897" s="176"/>
      <c r="U897" s="177"/>
      <c r="V897" s="177"/>
      <c r="W897" s="176"/>
      <c r="X897" s="179"/>
      <c r="Y897" s="176"/>
      <c r="Z897" s="177"/>
      <c r="AA897" s="177"/>
    </row>
    <row r="898" spans="1:27" x14ac:dyDescent="0.3">
      <c r="C898" s="174"/>
      <c r="D898" s="175"/>
      <c r="E898" s="174"/>
      <c r="F898" s="176"/>
      <c r="G898" s="177"/>
      <c r="H898" s="176"/>
      <c r="I898" s="177"/>
      <c r="J898" s="177"/>
      <c r="K898" s="177"/>
      <c r="L898" s="177"/>
      <c r="M898" s="177"/>
      <c r="N898" s="177"/>
      <c r="O898" s="177"/>
      <c r="P898" s="177"/>
      <c r="Q898" s="177"/>
      <c r="R898" s="177"/>
      <c r="S898" s="176"/>
      <c r="T898" s="176"/>
      <c r="U898" s="177"/>
      <c r="V898" s="177"/>
      <c r="W898" s="177"/>
      <c r="X898" s="179"/>
      <c r="Y898" s="177"/>
      <c r="Z898" s="177"/>
      <c r="AA898" s="177"/>
    </row>
    <row r="899" spans="1:27" x14ac:dyDescent="0.3">
      <c r="C899" s="174"/>
      <c r="D899" s="175"/>
      <c r="E899" s="174"/>
      <c r="F899" s="176"/>
      <c r="G899" s="177"/>
      <c r="H899" s="177"/>
      <c r="I899" s="177"/>
      <c r="J899" s="177"/>
      <c r="K899" s="177"/>
      <c r="L899" s="177"/>
      <c r="M899" s="177"/>
      <c r="N899" s="177"/>
      <c r="O899" s="177"/>
      <c r="P899" s="177"/>
      <c r="Q899" s="177"/>
      <c r="R899" s="177"/>
      <c r="S899" s="176"/>
      <c r="T899" s="176"/>
      <c r="U899" s="177"/>
      <c r="V899" s="177"/>
      <c r="W899" s="176"/>
      <c r="X899" s="179"/>
      <c r="Y899" s="176"/>
      <c r="Z899" s="177"/>
      <c r="AA899" s="177"/>
    </row>
    <row r="900" spans="1:27" x14ac:dyDescent="0.3">
      <c r="C900" s="174"/>
      <c r="D900" s="175"/>
      <c r="E900" s="174"/>
      <c r="F900" s="176"/>
      <c r="G900" s="176"/>
      <c r="H900" s="176"/>
      <c r="I900" s="177"/>
      <c r="J900" s="176"/>
      <c r="K900" s="176"/>
      <c r="L900" s="177"/>
      <c r="M900" s="177"/>
      <c r="N900" s="177"/>
      <c r="O900" s="177"/>
      <c r="P900" s="177"/>
      <c r="Q900" s="177"/>
      <c r="R900" s="177"/>
      <c r="S900" s="176"/>
      <c r="T900" s="176"/>
      <c r="U900" s="177"/>
      <c r="V900" s="177"/>
      <c r="W900" s="177"/>
      <c r="X900" s="179"/>
      <c r="Y900" s="177"/>
      <c r="Z900" s="177"/>
      <c r="AA900" s="177"/>
    </row>
    <row r="901" spans="1:27" ht="37.5" customHeight="1" x14ac:dyDescent="0.25">
      <c r="A901" s="168"/>
      <c r="B901" s="168"/>
      <c r="C901" s="167"/>
      <c r="D901" s="167"/>
      <c r="E901" s="167"/>
      <c r="F901" s="176"/>
      <c r="G901" s="176"/>
      <c r="H901" s="176"/>
      <c r="I901" s="177"/>
      <c r="J901" s="176"/>
      <c r="K901" s="177"/>
      <c r="L901" s="176"/>
      <c r="M901" s="177"/>
      <c r="N901" s="177"/>
      <c r="O901" s="177"/>
      <c r="P901" s="177"/>
      <c r="Q901" s="177"/>
      <c r="R901" s="177"/>
      <c r="S901" s="176"/>
      <c r="T901" s="176"/>
      <c r="U901" s="177"/>
      <c r="V901" s="177"/>
      <c r="W901" s="176"/>
      <c r="X901" s="182"/>
      <c r="Y901" s="176"/>
      <c r="Z901" s="177"/>
      <c r="AA901" s="177"/>
    </row>
    <row r="902" spans="1:27" x14ac:dyDescent="0.3">
      <c r="C902" s="174"/>
      <c r="D902" s="175"/>
      <c r="E902" s="174"/>
      <c r="F902" s="176"/>
      <c r="G902" s="177"/>
      <c r="H902" s="177"/>
      <c r="I902" s="177"/>
      <c r="J902" s="177"/>
      <c r="K902" s="177"/>
      <c r="L902" s="177"/>
      <c r="M902" s="177"/>
      <c r="N902" s="177"/>
      <c r="O902" s="177"/>
      <c r="P902" s="177"/>
      <c r="Q902" s="177"/>
      <c r="R902" s="177"/>
      <c r="S902" s="177"/>
      <c r="T902" s="177"/>
      <c r="U902" s="177"/>
      <c r="V902" s="177"/>
      <c r="W902" s="176"/>
      <c r="X902" s="179"/>
      <c r="Y902" s="176"/>
      <c r="Z902" s="177"/>
      <c r="AA902" s="177"/>
    </row>
    <row r="903" spans="1:27" x14ac:dyDescent="0.3">
      <c r="C903" s="174"/>
      <c r="D903" s="175"/>
      <c r="E903" s="174"/>
      <c r="F903" s="176"/>
      <c r="G903" s="177"/>
      <c r="H903" s="176"/>
      <c r="I903" s="177"/>
      <c r="J903" s="177"/>
      <c r="K903" s="177"/>
      <c r="L903" s="177"/>
      <c r="M903" s="177"/>
      <c r="N903" s="177"/>
      <c r="O903" s="177"/>
      <c r="P903" s="177"/>
      <c r="Q903" s="177"/>
      <c r="R903" s="177"/>
      <c r="S903" s="177"/>
      <c r="T903" s="177"/>
      <c r="U903" s="177"/>
      <c r="V903" s="177"/>
      <c r="W903" s="176"/>
      <c r="X903" s="179"/>
      <c r="Y903" s="176"/>
      <c r="Z903" s="177"/>
      <c r="AA903" s="177"/>
    </row>
    <row r="904" spans="1:27" x14ac:dyDescent="0.3">
      <c r="C904" s="174"/>
      <c r="D904" s="175"/>
      <c r="E904" s="174"/>
      <c r="F904" s="176"/>
      <c r="G904" s="177"/>
      <c r="H904" s="177"/>
      <c r="I904" s="177"/>
      <c r="J904" s="177"/>
      <c r="K904" s="177"/>
      <c r="L904" s="177"/>
      <c r="M904" s="177"/>
      <c r="N904" s="177"/>
      <c r="O904" s="177"/>
      <c r="P904" s="177"/>
      <c r="Q904" s="177"/>
      <c r="R904" s="177"/>
      <c r="S904" s="176"/>
      <c r="T904" s="176"/>
      <c r="U904" s="177"/>
      <c r="V904" s="177"/>
      <c r="W904" s="177"/>
      <c r="X904" s="179"/>
      <c r="Y904" s="177"/>
      <c r="Z904" s="177"/>
      <c r="AA904" s="177"/>
    </row>
    <row r="905" spans="1:27" x14ac:dyDescent="0.3">
      <c r="C905" s="174"/>
      <c r="D905" s="175"/>
      <c r="E905" s="174"/>
      <c r="F905" s="176"/>
      <c r="G905" s="176"/>
      <c r="H905" s="176"/>
      <c r="I905" s="177"/>
      <c r="J905" s="177"/>
      <c r="K905" s="177"/>
      <c r="L905" s="177"/>
      <c r="M905" s="177"/>
      <c r="N905" s="177"/>
      <c r="O905" s="177"/>
      <c r="P905" s="177"/>
      <c r="Q905" s="177"/>
      <c r="R905" s="177"/>
      <c r="S905" s="176"/>
      <c r="T905" s="176"/>
      <c r="U905" s="177"/>
      <c r="V905" s="177"/>
      <c r="W905" s="176"/>
      <c r="X905" s="179"/>
      <c r="Y905" s="176"/>
      <c r="Z905" s="177"/>
      <c r="AA905" s="177"/>
    </row>
    <row r="906" spans="1:27" x14ac:dyDescent="0.3">
      <c r="C906" s="174"/>
      <c r="D906" s="175"/>
      <c r="E906" s="174"/>
      <c r="F906" s="176"/>
      <c r="G906" s="177"/>
      <c r="H906" s="177"/>
      <c r="I906" s="177"/>
      <c r="J906" s="177"/>
      <c r="K906" s="177"/>
      <c r="L906" s="176"/>
      <c r="M906" s="177"/>
      <c r="N906" s="177"/>
      <c r="O906" s="177"/>
      <c r="P906" s="177"/>
      <c r="Q906" s="177"/>
      <c r="R906" s="177"/>
      <c r="S906" s="176"/>
      <c r="T906" s="176"/>
      <c r="U906" s="177"/>
      <c r="V906" s="177"/>
      <c r="W906" s="176"/>
      <c r="X906" s="182"/>
      <c r="Y906" s="176"/>
      <c r="Z906" s="177"/>
      <c r="AA906" s="177"/>
    </row>
    <row r="907" spans="1:27" x14ac:dyDescent="0.3">
      <c r="C907" s="174"/>
      <c r="D907" s="175"/>
      <c r="E907" s="174"/>
      <c r="F907" s="176"/>
      <c r="G907" s="176"/>
      <c r="H907" s="177"/>
      <c r="I907" s="177"/>
      <c r="J907" s="177"/>
      <c r="K907" s="177"/>
      <c r="L907" s="177"/>
      <c r="M907" s="177"/>
      <c r="N907" s="177"/>
      <c r="O907" s="177"/>
      <c r="P907" s="177"/>
      <c r="Q907" s="177"/>
      <c r="R907" s="177"/>
      <c r="S907" s="176"/>
      <c r="T907" s="176"/>
      <c r="U907" s="177"/>
      <c r="V907" s="177"/>
      <c r="W907" s="176"/>
      <c r="X907" s="179"/>
      <c r="Y907" s="176"/>
      <c r="Z907" s="177"/>
      <c r="AA907" s="177"/>
    </row>
    <row r="908" spans="1:27" x14ac:dyDescent="0.3">
      <c r="C908" s="174"/>
      <c r="D908" s="175"/>
      <c r="E908" s="174"/>
      <c r="F908" s="176"/>
      <c r="G908" s="177"/>
      <c r="H908" s="177"/>
      <c r="I908" s="177"/>
      <c r="J908" s="176"/>
      <c r="K908" s="177"/>
      <c r="L908" s="177"/>
      <c r="M908" s="177"/>
      <c r="N908" s="177"/>
      <c r="O908" s="177"/>
      <c r="P908" s="177"/>
      <c r="Q908" s="177"/>
      <c r="R908" s="177"/>
      <c r="S908" s="176"/>
      <c r="T908" s="176"/>
      <c r="U908" s="177"/>
      <c r="V908" s="177"/>
      <c r="W908" s="176"/>
      <c r="X908" s="179"/>
      <c r="Y908" s="176"/>
      <c r="Z908" s="177"/>
      <c r="AA908" s="177"/>
    </row>
    <row r="909" spans="1:27" ht="36.75" customHeight="1" x14ac:dyDescent="0.25">
      <c r="A909" s="168"/>
      <c r="B909" s="168"/>
      <c r="C909" s="167"/>
      <c r="D909" s="167"/>
      <c r="E909" s="167"/>
      <c r="F909" s="176"/>
      <c r="G909" s="177"/>
      <c r="H909" s="177"/>
      <c r="I909" s="177"/>
      <c r="J909" s="177"/>
      <c r="K909" s="177"/>
      <c r="L909" s="177"/>
      <c r="M909" s="177"/>
      <c r="N909" s="177"/>
      <c r="O909" s="177"/>
      <c r="P909" s="177"/>
      <c r="Q909" s="177"/>
      <c r="R909" s="177"/>
      <c r="S909" s="176"/>
      <c r="T909" s="176"/>
      <c r="U909" s="177"/>
      <c r="V909" s="177"/>
      <c r="W909" s="176"/>
      <c r="X909" s="182"/>
      <c r="Y909" s="176"/>
      <c r="Z909" s="177"/>
      <c r="AA909" s="177"/>
    </row>
    <row r="910" spans="1:27" x14ac:dyDescent="0.3">
      <c r="C910" s="174"/>
      <c r="D910" s="175"/>
      <c r="E910" s="174"/>
      <c r="F910" s="176"/>
      <c r="G910" s="177"/>
      <c r="H910" s="177"/>
      <c r="I910" s="177"/>
      <c r="J910" s="177"/>
      <c r="K910" s="177"/>
      <c r="L910" s="177"/>
      <c r="M910" s="177"/>
      <c r="N910" s="177"/>
      <c r="O910" s="177"/>
      <c r="P910" s="177"/>
      <c r="Q910" s="177"/>
      <c r="R910" s="177"/>
      <c r="S910" s="176"/>
      <c r="T910" s="176"/>
      <c r="U910" s="177"/>
      <c r="V910" s="177"/>
      <c r="W910" s="176"/>
      <c r="X910" s="179"/>
      <c r="Y910" s="176"/>
      <c r="Z910" s="177"/>
      <c r="AA910" s="177"/>
    </row>
    <row r="911" spans="1:27" x14ac:dyDescent="0.3">
      <c r="C911" s="174"/>
      <c r="D911" s="175"/>
      <c r="E911" s="174"/>
      <c r="F911" s="176"/>
      <c r="G911" s="177"/>
      <c r="H911" s="177"/>
      <c r="I911" s="177"/>
      <c r="J911" s="177"/>
      <c r="K911" s="177"/>
      <c r="L911" s="177"/>
      <c r="M911" s="177"/>
      <c r="N911" s="177"/>
      <c r="O911" s="177"/>
      <c r="P911" s="177"/>
      <c r="Q911" s="177"/>
      <c r="R911" s="177"/>
      <c r="S911" s="176"/>
      <c r="T911" s="176"/>
      <c r="U911" s="177"/>
      <c r="V911" s="177"/>
      <c r="W911" s="177"/>
      <c r="X911" s="179"/>
      <c r="Y911" s="177"/>
      <c r="Z911" s="177"/>
      <c r="AA911" s="177"/>
    </row>
    <row r="912" spans="1:27" x14ac:dyDescent="0.3">
      <c r="C912" s="174"/>
      <c r="D912" s="175"/>
      <c r="E912" s="174"/>
      <c r="F912" s="176"/>
      <c r="G912" s="177"/>
      <c r="H912" s="177"/>
      <c r="I912" s="177"/>
      <c r="J912" s="177"/>
      <c r="K912" s="177"/>
      <c r="L912" s="177"/>
      <c r="M912" s="177"/>
      <c r="N912" s="177"/>
      <c r="O912" s="177"/>
      <c r="P912" s="177"/>
      <c r="Q912" s="177"/>
      <c r="R912" s="177"/>
      <c r="S912" s="176"/>
      <c r="T912" s="176"/>
      <c r="U912" s="177"/>
      <c r="V912" s="177"/>
      <c r="W912" s="176"/>
      <c r="X912" s="182"/>
      <c r="Y912" s="176"/>
      <c r="Z912" s="177"/>
      <c r="AA912" s="177"/>
    </row>
    <row r="913" spans="1:27" ht="35.25" customHeight="1" x14ac:dyDescent="0.25">
      <c r="A913" s="168"/>
      <c r="B913" s="168"/>
      <c r="C913" s="167"/>
      <c r="D913" s="167"/>
      <c r="E913" s="167"/>
      <c r="F913" s="176"/>
      <c r="G913" s="177"/>
      <c r="H913" s="177"/>
      <c r="I913" s="177"/>
      <c r="J913" s="176"/>
      <c r="K913" s="177"/>
      <c r="L913" s="176"/>
      <c r="M913" s="177"/>
      <c r="N913" s="177"/>
      <c r="O913" s="177"/>
      <c r="P913" s="177"/>
      <c r="Q913" s="177"/>
      <c r="R913" s="177"/>
      <c r="S913" s="176"/>
      <c r="T913" s="176"/>
      <c r="U913" s="177"/>
      <c r="V913" s="177"/>
      <c r="W913" s="177"/>
      <c r="X913" s="179"/>
      <c r="Y913" s="177"/>
      <c r="Z913" s="177"/>
      <c r="AA913" s="177"/>
    </row>
    <row r="914" spans="1:27" x14ac:dyDescent="0.3">
      <c r="C914" s="174"/>
      <c r="D914" s="175"/>
      <c r="E914" s="174"/>
      <c r="F914" s="176"/>
      <c r="G914" s="177"/>
      <c r="H914" s="177"/>
      <c r="I914" s="177"/>
      <c r="J914" s="176"/>
      <c r="K914" s="177"/>
      <c r="L914" s="176"/>
      <c r="M914" s="177"/>
      <c r="N914" s="177"/>
      <c r="O914" s="177"/>
      <c r="P914" s="177"/>
      <c r="Q914" s="177"/>
      <c r="R914" s="177"/>
      <c r="S914" s="176"/>
      <c r="T914" s="176"/>
      <c r="U914" s="177"/>
      <c r="V914" s="177"/>
      <c r="W914" s="177"/>
      <c r="X914" s="179"/>
      <c r="Y914" s="177"/>
      <c r="Z914" s="177"/>
      <c r="AA914" s="177"/>
    </row>
    <row r="915" spans="1:27" x14ac:dyDescent="0.3">
      <c r="C915" s="174"/>
      <c r="D915" s="175"/>
      <c r="E915" s="174"/>
      <c r="F915" s="176"/>
      <c r="G915" s="177"/>
      <c r="H915" s="177"/>
      <c r="I915" s="177"/>
      <c r="J915" s="177"/>
      <c r="K915" s="177"/>
      <c r="L915" s="177"/>
      <c r="M915" s="177"/>
      <c r="N915" s="177"/>
      <c r="O915" s="177"/>
      <c r="P915" s="177"/>
      <c r="Q915" s="177"/>
      <c r="R915" s="177"/>
      <c r="S915" s="176"/>
      <c r="T915" s="176"/>
      <c r="U915" s="177"/>
      <c r="V915" s="177"/>
      <c r="W915" s="177"/>
      <c r="X915" s="179"/>
      <c r="Y915" s="177"/>
      <c r="Z915" s="177"/>
      <c r="AA915" s="177"/>
    </row>
    <row r="916" spans="1:27" x14ac:dyDescent="0.3">
      <c r="C916" s="174"/>
      <c r="D916" s="175"/>
      <c r="E916" s="174"/>
      <c r="F916" s="176"/>
      <c r="G916" s="177"/>
      <c r="H916" s="177"/>
      <c r="I916" s="177"/>
      <c r="J916" s="177"/>
      <c r="K916" s="177"/>
      <c r="L916" s="177"/>
      <c r="M916" s="177"/>
      <c r="N916" s="177"/>
      <c r="O916" s="177"/>
      <c r="P916" s="177"/>
      <c r="Q916" s="177"/>
      <c r="R916" s="177"/>
      <c r="S916" s="176"/>
      <c r="T916" s="176"/>
      <c r="U916" s="177"/>
      <c r="V916" s="177"/>
      <c r="W916" s="177"/>
      <c r="X916" s="179"/>
      <c r="Y916" s="177"/>
      <c r="Z916" s="177"/>
      <c r="AA916" s="177"/>
    </row>
    <row r="917" spans="1:27" x14ac:dyDescent="0.3">
      <c r="C917" s="174"/>
      <c r="D917" s="175"/>
      <c r="E917" s="174"/>
      <c r="F917" s="176"/>
      <c r="G917" s="177"/>
      <c r="H917" s="177"/>
      <c r="I917" s="177"/>
      <c r="J917" s="177"/>
      <c r="K917" s="177"/>
      <c r="L917" s="177"/>
      <c r="M917" s="177"/>
      <c r="N917" s="177"/>
      <c r="O917" s="177"/>
      <c r="P917" s="177"/>
      <c r="Q917" s="177"/>
      <c r="R917" s="177"/>
      <c r="S917" s="176"/>
      <c r="T917" s="176"/>
      <c r="U917" s="177"/>
      <c r="V917" s="177"/>
      <c r="W917" s="177"/>
      <c r="X917" s="179"/>
      <c r="Y917" s="177"/>
      <c r="Z917" s="177"/>
      <c r="AA917" s="177"/>
    </row>
    <row r="918" spans="1:27" ht="39" customHeight="1" x14ac:dyDescent="0.25">
      <c r="A918" s="168"/>
      <c r="B918" s="168"/>
      <c r="C918" s="167"/>
      <c r="D918" s="167"/>
      <c r="E918" s="167"/>
      <c r="F918" s="176"/>
      <c r="G918" s="177"/>
      <c r="H918" s="177"/>
      <c r="I918" s="177"/>
      <c r="J918" s="177"/>
      <c r="K918" s="177"/>
      <c r="L918" s="177"/>
      <c r="M918" s="177"/>
      <c r="N918" s="177"/>
      <c r="O918" s="177"/>
      <c r="P918" s="177"/>
      <c r="Q918" s="177"/>
      <c r="R918" s="177"/>
      <c r="S918" s="176"/>
      <c r="T918" s="176"/>
      <c r="U918" s="177"/>
      <c r="V918" s="177"/>
      <c r="W918" s="176"/>
      <c r="X918" s="179"/>
      <c r="Y918" s="176"/>
      <c r="Z918" s="177"/>
      <c r="AA918" s="177"/>
    </row>
    <row r="919" spans="1:27" x14ac:dyDescent="0.3">
      <c r="C919" s="174"/>
      <c r="D919" s="175"/>
      <c r="E919" s="174"/>
      <c r="F919" s="176"/>
      <c r="G919" s="177"/>
      <c r="H919" s="177"/>
      <c r="I919" s="177"/>
      <c r="J919" s="177"/>
      <c r="K919" s="177"/>
      <c r="L919" s="177"/>
      <c r="M919" s="177"/>
      <c r="N919" s="177"/>
      <c r="O919" s="177"/>
      <c r="P919" s="177"/>
      <c r="Q919" s="177"/>
      <c r="R919" s="177"/>
      <c r="S919" s="177"/>
      <c r="T919" s="177"/>
      <c r="U919" s="177"/>
      <c r="V919" s="177"/>
      <c r="W919" s="176"/>
      <c r="X919" s="179"/>
      <c r="Y919" s="176"/>
      <c r="Z919" s="177"/>
      <c r="AA919" s="177"/>
    </row>
    <row r="920" spans="1:27" x14ac:dyDescent="0.3">
      <c r="C920" s="174"/>
      <c r="D920" s="175"/>
      <c r="E920" s="174"/>
      <c r="F920" s="176"/>
      <c r="G920" s="177"/>
      <c r="H920" s="177"/>
      <c r="I920" s="177"/>
      <c r="J920" s="177"/>
      <c r="K920" s="177"/>
      <c r="L920" s="177"/>
      <c r="M920" s="177"/>
      <c r="N920" s="177"/>
      <c r="O920" s="177"/>
      <c r="P920" s="177"/>
      <c r="Q920" s="177"/>
      <c r="R920" s="177"/>
      <c r="S920" s="177"/>
      <c r="T920" s="177"/>
      <c r="U920" s="177"/>
      <c r="V920" s="177"/>
      <c r="W920" s="176"/>
      <c r="X920" s="179"/>
      <c r="Y920" s="176"/>
      <c r="Z920" s="177"/>
      <c r="AA920" s="177"/>
    </row>
    <row r="921" spans="1:27" x14ac:dyDescent="0.3">
      <c r="C921" s="174"/>
      <c r="D921" s="175"/>
      <c r="E921" s="174"/>
      <c r="F921" s="176"/>
      <c r="G921" s="177"/>
      <c r="H921" s="177"/>
      <c r="I921" s="177"/>
      <c r="J921" s="177"/>
      <c r="K921" s="177"/>
      <c r="L921" s="177"/>
      <c r="M921" s="177"/>
      <c r="N921" s="177"/>
      <c r="O921" s="177"/>
      <c r="P921" s="177"/>
      <c r="Q921" s="177"/>
      <c r="R921" s="177"/>
      <c r="S921" s="176"/>
      <c r="T921" s="176"/>
      <c r="U921" s="177"/>
      <c r="V921" s="177"/>
      <c r="W921" s="177"/>
      <c r="X921" s="179"/>
      <c r="Y921" s="177"/>
      <c r="Z921" s="177"/>
      <c r="AA921" s="177"/>
    </row>
    <row r="922" spans="1:27" x14ac:dyDescent="0.3">
      <c r="C922" s="174"/>
      <c r="D922" s="175"/>
      <c r="E922" s="174"/>
      <c r="F922" s="176"/>
      <c r="G922" s="177"/>
      <c r="H922" s="177"/>
      <c r="I922" s="177"/>
      <c r="J922" s="177"/>
      <c r="K922" s="177"/>
      <c r="L922" s="177"/>
      <c r="M922" s="177"/>
      <c r="N922" s="177"/>
      <c r="O922" s="177"/>
      <c r="P922" s="177"/>
      <c r="Q922" s="177"/>
      <c r="R922" s="177"/>
      <c r="S922" s="176"/>
      <c r="T922" s="176"/>
      <c r="U922" s="177"/>
      <c r="V922" s="177"/>
      <c r="W922" s="177"/>
      <c r="X922" s="179"/>
      <c r="Y922" s="177"/>
      <c r="Z922" s="177"/>
      <c r="AA922" s="177"/>
    </row>
    <row r="923" spans="1:27" x14ac:dyDescent="0.3">
      <c r="C923" s="174"/>
      <c r="D923" s="175"/>
      <c r="E923" s="174"/>
      <c r="F923" s="176"/>
      <c r="G923" s="177"/>
      <c r="H923" s="177"/>
      <c r="I923" s="177"/>
      <c r="J923" s="177"/>
      <c r="K923" s="177"/>
      <c r="L923" s="177"/>
      <c r="M923" s="177"/>
      <c r="N923" s="177"/>
      <c r="O923" s="177"/>
      <c r="P923" s="177"/>
      <c r="Q923" s="177"/>
      <c r="R923" s="177"/>
      <c r="S923" s="177"/>
      <c r="T923" s="177"/>
      <c r="U923" s="177"/>
      <c r="V923" s="177"/>
      <c r="W923" s="176"/>
      <c r="X923" s="179"/>
      <c r="Y923" s="176"/>
      <c r="Z923" s="177"/>
      <c r="AA923" s="177"/>
    </row>
    <row r="924" spans="1:27" x14ac:dyDescent="0.3">
      <c r="C924" s="174"/>
      <c r="D924" s="175"/>
      <c r="E924" s="174"/>
      <c r="F924" s="176"/>
      <c r="G924" s="177"/>
      <c r="H924" s="177"/>
      <c r="I924" s="177"/>
      <c r="J924" s="177"/>
      <c r="K924" s="177"/>
      <c r="L924" s="177"/>
      <c r="M924" s="177"/>
      <c r="N924" s="177"/>
      <c r="O924" s="177"/>
      <c r="P924" s="177"/>
      <c r="Q924" s="177"/>
      <c r="R924" s="177"/>
      <c r="S924" s="176"/>
      <c r="T924" s="176"/>
      <c r="U924" s="177"/>
      <c r="V924" s="177"/>
      <c r="W924" s="177"/>
      <c r="X924" s="179"/>
      <c r="Y924" s="177"/>
      <c r="Z924" s="177"/>
      <c r="AA924" s="177"/>
    </row>
    <row r="925" spans="1:27" x14ac:dyDescent="0.3">
      <c r="C925" s="174"/>
      <c r="D925" s="175"/>
      <c r="E925" s="174"/>
      <c r="F925" s="176"/>
      <c r="G925" s="177"/>
      <c r="H925" s="177"/>
      <c r="I925" s="177"/>
      <c r="J925" s="177"/>
      <c r="K925" s="177"/>
      <c r="L925" s="177"/>
      <c r="M925" s="177"/>
      <c r="N925" s="177"/>
      <c r="O925" s="177"/>
      <c r="P925" s="177"/>
      <c r="Q925" s="177"/>
      <c r="R925" s="177"/>
      <c r="S925" s="176"/>
      <c r="T925" s="176"/>
      <c r="U925" s="177"/>
      <c r="V925" s="177"/>
      <c r="W925" s="177"/>
      <c r="X925" s="179"/>
      <c r="Y925" s="177"/>
      <c r="Z925" s="177"/>
      <c r="AA925" s="177"/>
    </row>
    <row r="926" spans="1:27" x14ac:dyDescent="0.3">
      <c r="C926" s="174"/>
      <c r="D926" s="175"/>
      <c r="E926" s="174"/>
      <c r="F926" s="176"/>
      <c r="G926" s="177"/>
      <c r="H926" s="177"/>
      <c r="I926" s="177"/>
      <c r="J926" s="177"/>
      <c r="K926" s="177"/>
      <c r="L926" s="177"/>
      <c r="M926" s="177"/>
      <c r="N926" s="177"/>
      <c r="O926" s="177"/>
      <c r="P926" s="177"/>
      <c r="Q926" s="177"/>
      <c r="R926" s="177"/>
      <c r="S926" s="176"/>
      <c r="T926" s="176"/>
      <c r="U926" s="177"/>
      <c r="V926" s="177"/>
      <c r="W926" s="177"/>
      <c r="X926" s="179"/>
      <c r="Y926" s="177"/>
      <c r="Z926" s="177"/>
      <c r="AA926" s="177"/>
    </row>
    <row r="927" spans="1:27" ht="45" customHeight="1" x14ac:dyDescent="0.25">
      <c r="A927" s="168"/>
      <c r="B927" s="168"/>
      <c r="C927" s="167"/>
      <c r="D927" s="167"/>
      <c r="E927" s="167"/>
      <c r="F927" s="176"/>
      <c r="G927" s="176"/>
      <c r="H927" s="176"/>
      <c r="I927" s="177"/>
      <c r="J927" s="176"/>
      <c r="K927" s="176"/>
      <c r="L927" s="176"/>
      <c r="M927" s="177"/>
      <c r="N927" s="177"/>
      <c r="O927" s="177"/>
      <c r="P927" s="177"/>
      <c r="Q927" s="177"/>
      <c r="R927" s="177"/>
      <c r="S927" s="176"/>
      <c r="T927" s="176"/>
      <c r="U927" s="177"/>
      <c r="V927" s="177"/>
      <c r="W927" s="176"/>
      <c r="X927" s="179"/>
      <c r="Y927" s="176"/>
      <c r="Z927" s="177"/>
      <c r="AA927" s="177"/>
    </row>
    <row r="928" spans="1:27" x14ac:dyDescent="0.3">
      <c r="C928" s="174"/>
      <c r="D928" s="175"/>
      <c r="E928" s="174"/>
      <c r="F928" s="176"/>
      <c r="G928" s="176"/>
      <c r="H928" s="176"/>
      <c r="I928" s="177"/>
      <c r="J928" s="176"/>
      <c r="K928" s="176"/>
      <c r="L928" s="176"/>
      <c r="M928" s="177"/>
      <c r="N928" s="177"/>
      <c r="O928" s="177"/>
      <c r="P928" s="177"/>
      <c r="Q928" s="177"/>
      <c r="R928" s="177"/>
      <c r="S928" s="177"/>
      <c r="T928" s="177"/>
      <c r="U928" s="177"/>
      <c r="V928" s="177"/>
      <c r="W928" s="177"/>
      <c r="X928" s="179"/>
      <c r="Y928" s="177"/>
      <c r="Z928" s="177"/>
      <c r="AA928" s="177"/>
    </row>
    <row r="929" spans="1:27" x14ac:dyDescent="0.3">
      <c r="C929" s="174"/>
      <c r="D929" s="175"/>
      <c r="E929" s="174"/>
      <c r="F929" s="176"/>
      <c r="G929" s="177"/>
      <c r="H929" s="177"/>
      <c r="I929" s="177"/>
      <c r="J929" s="176"/>
      <c r="K929" s="177"/>
      <c r="L929" s="176"/>
      <c r="M929" s="177"/>
      <c r="N929" s="177"/>
      <c r="O929" s="177"/>
      <c r="P929" s="177"/>
      <c r="Q929" s="177"/>
      <c r="R929" s="177"/>
      <c r="S929" s="177"/>
      <c r="T929" s="177"/>
      <c r="U929" s="177"/>
      <c r="V929" s="177"/>
      <c r="W929" s="177"/>
      <c r="X929" s="179"/>
      <c r="Y929" s="177"/>
      <c r="Z929" s="177"/>
      <c r="AA929" s="177"/>
    </row>
    <row r="930" spans="1:27" x14ac:dyDescent="0.3">
      <c r="C930" s="174"/>
      <c r="D930" s="175"/>
      <c r="E930" s="174"/>
      <c r="F930" s="176"/>
      <c r="G930" s="177"/>
      <c r="H930" s="177"/>
      <c r="I930" s="177"/>
      <c r="J930" s="177"/>
      <c r="K930" s="177"/>
      <c r="L930" s="177"/>
      <c r="M930" s="177"/>
      <c r="N930" s="177"/>
      <c r="O930" s="177"/>
      <c r="P930" s="177"/>
      <c r="Q930" s="177"/>
      <c r="R930" s="177"/>
      <c r="S930" s="176"/>
      <c r="T930" s="176"/>
      <c r="U930" s="177"/>
      <c r="V930" s="177"/>
      <c r="W930" s="177"/>
      <c r="X930" s="179"/>
      <c r="Y930" s="177"/>
      <c r="Z930" s="177"/>
      <c r="AA930" s="177"/>
    </row>
    <row r="931" spans="1:27" x14ac:dyDescent="0.3">
      <c r="C931" s="174"/>
      <c r="D931" s="175"/>
      <c r="E931" s="174"/>
      <c r="F931" s="176"/>
      <c r="G931" s="177"/>
      <c r="H931" s="177"/>
      <c r="I931" s="177"/>
      <c r="J931" s="177"/>
      <c r="K931" s="177"/>
      <c r="L931" s="177"/>
      <c r="M931" s="177"/>
      <c r="N931" s="177"/>
      <c r="O931" s="177"/>
      <c r="P931" s="177"/>
      <c r="Q931" s="177"/>
      <c r="R931" s="177"/>
      <c r="S931" s="176"/>
      <c r="T931" s="176"/>
      <c r="U931" s="177"/>
      <c r="V931" s="177"/>
      <c r="W931" s="177"/>
      <c r="X931" s="179"/>
      <c r="Y931" s="177"/>
      <c r="Z931" s="177"/>
      <c r="AA931" s="177"/>
    </row>
    <row r="932" spans="1:27" x14ac:dyDescent="0.3">
      <c r="C932" s="174"/>
      <c r="D932" s="175"/>
      <c r="E932" s="174"/>
      <c r="F932" s="176"/>
      <c r="G932" s="176"/>
      <c r="H932" s="177"/>
      <c r="I932" s="177"/>
      <c r="J932" s="177"/>
      <c r="K932" s="177"/>
      <c r="L932" s="177"/>
      <c r="M932" s="177"/>
      <c r="N932" s="177"/>
      <c r="O932" s="177"/>
      <c r="P932" s="177"/>
      <c r="Q932" s="177"/>
      <c r="R932" s="177"/>
      <c r="S932" s="177"/>
      <c r="T932" s="177"/>
      <c r="U932" s="177"/>
      <c r="V932" s="177"/>
      <c r="W932" s="176"/>
      <c r="X932" s="179"/>
      <c r="Y932" s="176"/>
      <c r="Z932" s="177"/>
      <c r="AA932" s="177"/>
    </row>
    <row r="933" spans="1:27" x14ac:dyDescent="0.3">
      <c r="C933" s="174"/>
      <c r="D933" s="175"/>
      <c r="E933" s="174"/>
      <c r="F933" s="176"/>
      <c r="G933" s="177"/>
      <c r="H933" s="177"/>
      <c r="I933" s="177"/>
      <c r="J933" s="177"/>
      <c r="K933" s="177"/>
      <c r="L933" s="177"/>
      <c r="M933" s="177"/>
      <c r="N933" s="177"/>
      <c r="O933" s="177"/>
      <c r="P933" s="177"/>
      <c r="Q933" s="177"/>
      <c r="R933" s="177"/>
      <c r="S933" s="176"/>
      <c r="T933" s="176"/>
      <c r="U933" s="177"/>
      <c r="V933" s="177"/>
      <c r="W933" s="177"/>
      <c r="X933" s="179"/>
      <c r="Y933" s="177"/>
      <c r="Z933" s="177"/>
      <c r="AA933" s="177"/>
    </row>
    <row r="934" spans="1:27" x14ac:dyDescent="0.3">
      <c r="C934" s="174"/>
      <c r="D934" s="175"/>
      <c r="E934" s="174"/>
      <c r="F934" s="176"/>
      <c r="G934" s="177"/>
      <c r="H934" s="177"/>
      <c r="I934" s="177"/>
      <c r="J934" s="177"/>
      <c r="K934" s="177"/>
      <c r="L934" s="177"/>
      <c r="M934" s="177"/>
      <c r="N934" s="177"/>
      <c r="O934" s="177"/>
      <c r="P934" s="177"/>
      <c r="Q934" s="177"/>
      <c r="R934" s="177"/>
      <c r="S934" s="176"/>
      <c r="T934" s="176"/>
      <c r="U934" s="177"/>
      <c r="V934" s="177"/>
      <c r="W934" s="177"/>
      <c r="X934" s="179"/>
      <c r="Y934" s="177"/>
      <c r="Z934" s="177"/>
      <c r="AA934" s="177"/>
    </row>
    <row r="935" spans="1:27" x14ac:dyDescent="0.3">
      <c r="C935" s="174"/>
      <c r="D935" s="175"/>
      <c r="E935" s="174"/>
      <c r="F935" s="176"/>
      <c r="G935" s="177"/>
      <c r="H935" s="177"/>
      <c r="I935" s="177"/>
      <c r="J935" s="177"/>
      <c r="K935" s="177"/>
      <c r="L935" s="177"/>
      <c r="M935" s="177"/>
      <c r="N935" s="177"/>
      <c r="O935" s="177"/>
      <c r="P935" s="177"/>
      <c r="Q935" s="177"/>
      <c r="R935" s="177"/>
      <c r="S935" s="176"/>
      <c r="T935" s="176"/>
      <c r="U935" s="177"/>
      <c r="V935" s="177"/>
      <c r="W935" s="177"/>
      <c r="X935" s="179"/>
      <c r="Y935" s="177"/>
      <c r="Z935" s="177"/>
      <c r="AA935" s="177"/>
    </row>
    <row r="936" spans="1:27" x14ac:dyDescent="0.3">
      <c r="C936" s="174"/>
      <c r="D936" s="175"/>
      <c r="E936" s="174"/>
      <c r="F936" s="176"/>
      <c r="G936" s="177"/>
      <c r="H936" s="177"/>
      <c r="I936" s="177"/>
      <c r="J936" s="177"/>
      <c r="K936" s="177"/>
      <c r="L936" s="177"/>
      <c r="M936" s="177"/>
      <c r="N936" s="177"/>
      <c r="O936" s="177"/>
      <c r="P936" s="177"/>
      <c r="Q936" s="177"/>
      <c r="R936" s="177"/>
      <c r="S936" s="176"/>
      <c r="T936" s="176"/>
      <c r="U936" s="177"/>
      <c r="V936" s="177"/>
      <c r="W936" s="177"/>
      <c r="X936" s="179"/>
      <c r="Y936" s="177"/>
      <c r="Z936" s="177"/>
      <c r="AA936" s="177"/>
    </row>
    <row r="937" spans="1:27" ht="39.75" customHeight="1" x14ac:dyDescent="0.25">
      <c r="A937" s="168"/>
      <c r="B937" s="168"/>
      <c r="C937" s="167"/>
      <c r="D937" s="167"/>
      <c r="E937" s="167"/>
      <c r="F937" s="176"/>
      <c r="G937" s="176"/>
      <c r="H937" s="177"/>
      <c r="I937" s="177"/>
      <c r="J937" s="176"/>
      <c r="K937" s="176"/>
      <c r="L937" s="176"/>
      <c r="M937" s="177"/>
      <c r="N937" s="177"/>
      <c r="O937" s="177"/>
      <c r="P937" s="177"/>
      <c r="Q937" s="177"/>
      <c r="R937" s="177"/>
      <c r="S937" s="176"/>
      <c r="T937" s="176"/>
      <c r="U937" s="177"/>
      <c r="V937" s="177"/>
      <c r="W937" s="176"/>
      <c r="X937" s="179"/>
      <c r="Y937" s="176"/>
      <c r="Z937" s="177"/>
      <c r="AA937" s="177"/>
    </row>
    <row r="938" spans="1:27" x14ac:dyDescent="0.3">
      <c r="C938" s="174"/>
      <c r="D938" s="175"/>
      <c r="E938" s="174"/>
      <c r="F938" s="176"/>
      <c r="G938" s="177"/>
      <c r="H938" s="177"/>
      <c r="I938" s="177"/>
      <c r="J938" s="177"/>
      <c r="K938" s="177"/>
      <c r="L938" s="177"/>
      <c r="M938" s="177"/>
      <c r="N938" s="177"/>
      <c r="O938" s="177"/>
      <c r="P938" s="177"/>
      <c r="Q938" s="177"/>
      <c r="R938" s="177"/>
      <c r="S938" s="177"/>
      <c r="T938" s="177"/>
      <c r="U938" s="177"/>
      <c r="V938" s="177"/>
      <c r="W938" s="176"/>
      <c r="X938" s="179"/>
      <c r="Y938" s="176"/>
      <c r="Z938" s="177"/>
      <c r="AA938" s="177"/>
    </row>
    <row r="939" spans="1:27" x14ac:dyDescent="0.3">
      <c r="C939" s="174"/>
      <c r="D939" s="175"/>
      <c r="E939" s="174"/>
      <c r="F939" s="176"/>
      <c r="G939" s="177"/>
      <c r="H939" s="177"/>
      <c r="I939" s="177"/>
      <c r="J939" s="177"/>
      <c r="K939" s="177"/>
      <c r="L939" s="177"/>
      <c r="M939" s="177"/>
      <c r="N939" s="177"/>
      <c r="O939" s="177"/>
      <c r="P939" s="177"/>
      <c r="Q939" s="177"/>
      <c r="R939" s="177"/>
      <c r="S939" s="177"/>
      <c r="T939" s="177"/>
      <c r="U939" s="177"/>
      <c r="V939" s="177"/>
      <c r="W939" s="176"/>
      <c r="X939" s="179"/>
      <c r="Y939" s="176"/>
      <c r="Z939" s="177"/>
      <c r="AA939" s="177"/>
    </row>
    <row r="940" spans="1:27" x14ac:dyDescent="0.3">
      <c r="C940" s="174"/>
      <c r="D940" s="175"/>
      <c r="E940" s="174"/>
      <c r="F940" s="176"/>
      <c r="G940" s="177"/>
      <c r="H940" s="177"/>
      <c r="I940" s="177"/>
      <c r="J940" s="177"/>
      <c r="K940" s="177"/>
      <c r="L940" s="177"/>
      <c r="M940" s="177"/>
      <c r="N940" s="177"/>
      <c r="O940" s="177"/>
      <c r="P940" s="177"/>
      <c r="Q940" s="177"/>
      <c r="R940" s="177"/>
      <c r="S940" s="177"/>
      <c r="T940" s="177"/>
      <c r="U940" s="177"/>
      <c r="V940" s="177"/>
      <c r="W940" s="176"/>
      <c r="X940" s="179"/>
      <c r="Y940" s="176"/>
      <c r="Z940" s="177"/>
      <c r="AA940" s="177"/>
    </row>
    <row r="941" spans="1:27" x14ac:dyDescent="0.3">
      <c r="C941" s="174"/>
      <c r="D941" s="175"/>
      <c r="E941" s="174"/>
      <c r="F941" s="176"/>
      <c r="G941" s="177"/>
      <c r="H941" s="177"/>
      <c r="I941" s="177"/>
      <c r="J941" s="177"/>
      <c r="K941" s="177"/>
      <c r="L941" s="177"/>
      <c r="M941" s="177"/>
      <c r="N941" s="177"/>
      <c r="O941" s="177"/>
      <c r="P941" s="177"/>
      <c r="Q941" s="177"/>
      <c r="R941" s="177"/>
      <c r="S941" s="176"/>
      <c r="T941" s="176"/>
      <c r="U941" s="177"/>
      <c r="V941" s="177"/>
      <c r="W941" s="177"/>
      <c r="X941" s="179"/>
      <c r="Y941" s="177"/>
      <c r="Z941" s="177"/>
      <c r="AA941" s="177"/>
    </row>
    <row r="942" spans="1:27" x14ac:dyDescent="0.3">
      <c r="C942" s="174"/>
      <c r="D942" s="175"/>
      <c r="E942" s="174"/>
      <c r="F942" s="176"/>
      <c r="G942" s="177"/>
      <c r="H942" s="177"/>
      <c r="I942" s="177"/>
      <c r="J942" s="177"/>
      <c r="K942" s="177"/>
      <c r="L942" s="177"/>
      <c r="M942" s="177"/>
      <c r="N942" s="177"/>
      <c r="O942" s="177"/>
      <c r="P942" s="177"/>
      <c r="Q942" s="177"/>
      <c r="R942" s="177"/>
      <c r="S942" s="177"/>
      <c r="T942" s="177"/>
      <c r="U942" s="177"/>
      <c r="V942" s="177"/>
      <c r="W942" s="176"/>
      <c r="X942" s="179"/>
      <c r="Y942" s="176"/>
      <c r="Z942" s="177"/>
      <c r="AA942" s="177"/>
    </row>
    <row r="943" spans="1:27" x14ac:dyDescent="0.3">
      <c r="C943" s="174"/>
      <c r="D943" s="175"/>
      <c r="E943" s="174"/>
      <c r="F943" s="176"/>
      <c r="G943" s="177"/>
      <c r="H943" s="177"/>
      <c r="I943" s="177"/>
      <c r="J943" s="177"/>
      <c r="K943" s="177"/>
      <c r="L943" s="177"/>
      <c r="M943" s="177"/>
      <c r="N943" s="177"/>
      <c r="O943" s="177"/>
      <c r="P943" s="177"/>
      <c r="Q943" s="177"/>
      <c r="R943" s="177"/>
      <c r="S943" s="177"/>
      <c r="T943" s="177"/>
      <c r="U943" s="177"/>
      <c r="V943" s="177"/>
      <c r="W943" s="176"/>
      <c r="X943" s="179"/>
      <c r="Y943" s="176"/>
      <c r="Z943" s="177"/>
      <c r="AA943" s="177"/>
    </row>
    <row r="944" spans="1:27" x14ac:dyDescent="0.3">
      <c r="C944" s="174"/>
      <c r="D944" s="175"/>
      <c r="E944" s="174"/>
      <c r="F944" s="176"/>
      <c r="G944" s="177"/>
      <c r="H944" s="177"/>
      <c r="I944" s="177"/>
      <c r="J944" s="177"/>
      <c r="K944" s="177"/>
      <c r="L944" s="177"/>
      <c r="M944" s="177"/>
      <c r="N944" s="177"/>
      <c r="O944" s="177"/>
      <c r="P944" s="177"/>
      <c r="Q944" s="177"/>
      <c r="R944" s="177"/>
      <c r="S944" s="177"/>
      <c r="T944" s="177"/>
      <c r="U944" s="177"/>
      <c r="V944" s="177"/>
      <c r="W944" s="176"/>
      <c r="X944" s="179"/>
      <c r="Y944" s="176"/>
      <c r="Z944" s="177"/>
      <c r="AA944" s="177"/>
    </row>
    <row r="945" spans="3:27" x14ac:dyDescent="0.3">
      <c r="C945" s="174"/>
      <c r="D945" s="175"/>
      <c r="E945" s="174"/>
      <c r="F945" s="176"/>
      <c r="G945" s="177"/>
      <c r="H945" s="177"/>
      <c r="I945" s="177"/>
      <c r="J945" s="177"/>
      <c r="K945" s="177"/>
      <c r="L945" s="177"/>
      <c r="M945" s="177"/>
      <c r="N945" s="177"/>
      <c r="O945" s="177"/>
      <c r="P945" s="177"/>
      <c r="Q945" s="177"/>
      <c r="R945" s="177"/>
      <c r="S945" s="177"/>
      <c r="T945" s="177"/>
      <c r="U945" s="177"/>
      <c r="V945" s="177"/>
      <c r="W945" s="176"/>
      <c r="X945" s="179"/>
      <c r="Y945" s="176"/>
      <c r="Z945" s="177"/>
      <c r="AA945" s="177"/>
    </row>
    <row r="946" spans="3:27" x14ac:dyDescent="0.3">
      <c r="C946" s="174"/>
      <c r="D946" s="175"/>
      <c r="E946" s="174"/>
      <c r="F946" s="176"/>
      <c r="G946" s="177"/>
      <c r="H946" s="177"/>
      <c r="I946" s="177"/>
      <c r="J946" s="177"/>
      <c r="K946" s="177"/>
      <c r="L946" s="177"/>
      <c r="M946" s="177"/>
      <c r="N946" s="177"/>
      <c r="O946" s="177"/>
      <c r="P946" s="177"/>
      <c r="Q946" s="177"/>
      <c r="R946" s="177"/>
      <c r="S946" s="177"/>
      <c r="T946" s="177"/>
      <c r="U946" s="177"/>
      <c r="V946" s="177"/>
      <c r="W946" s="176"/>
      <c r="X946" s="179"/>
      <c r="Y946" s="176"/>
      <c r="Z946" s="177"/>
      <c r="AA946" s="177"/>
    </row>
    <row r="947" spans="3:27" x14ac:dyDescent="0.3">
      <c r="C947" s="174"/>
      <c r="D947" s="175"/>
      <c r="E947" s="174"/>
      <c r="F947" s="176"/>
      <c r="G947" s="177"/>
      <c r="H947" s="177"/>
      <c r="I947" s="177"/>
      <c r="J947" s="177"/>
      <c r="K947" s="177"/>
      <c r="L947" s="177"/>
      <c r="M947" s="177"/>
      <c r="N947" s="177"/>
      <c r="O947" s="177"/>
      <c r="P947" s="177"/>
      <c r="Q947" s="177"/>
      <c r="R947" s="177"/>
      <c r="S947" s="177"/>
      <c r="T947" s="177"/>
      <c r="U947" s="177"/>
      <c r="V947" s="177"/>
      <c r="W947" s="176"/>
      <c r="X947" s="179"/>
      <c r="Y947" s="176"/>
      <c r="Z947" s="177"/>
      <c r="AA947" s="177"/>
    </row>
    <row r="948" spans="3:27" x14ac:dyDescent="0.3">
      <c r="C948" s="174"/>
      <c r="D948" s="175"/>
      <c r="E948" s="174"/>
      <c r="F948" s="176"/>
      <c r="G948" s="177"/>
      <c r="H948" s="177"/>
      <c r="I948" s="177"/>
      <c r="J948" s="177"/>
      <c r="K948" s="177"/>
      <c r="L948" s="177"/>
      <c r="M948" s="177"/>
      <c r="N948" s="177"/>
      <c r="O948" s="177"/>
      <c r="P948" s="177"/>
      <c r="Q948" s="177"/>
      <c r="R948" s="177"/>
      <c r="S948" s="177"/>
      <c r="T948" s="177"/>
      <c r="U948" s="177"/>
      <c r="V948" s="177"/>
      <c r="W948" s="176"/>
      <c r="X948" s="179"/>
      <c r="Y948" s="176"/>
      <c r="Z948" s="177"/>
      <c r="AA948" s="177"/>
    </row>
    <row r="949" spans="3:27" x14ac:dyDescent="0.3">
      <c r="C949" s="174"/>
      <c r="D949" s="175"/>
      <c r="E949" s="174"/>
      <c r="F949" s="176"/>
      <c r="G949" s="177"/>
      <c r="H949" s="177"/>
      <c r="I949" s="177"/>
      <c r="J949" s="177"/>
      <c r="K949" s="177"/>
      <c r="L949" s="177"/>
      <c r="M949" s="177"/>
      <c r="N949" s="177"/>
      <c r="O949" s="177"/>
      <c r="P949" s="177"/>
      <c r="Q949" s="177"/>
      <c r="R949" s="177"/>
      <c r="S949" s="176"/>
      <c r="T949" s="176"/>
      <c r="U949" s="177"/>
      <c r="V949" s="177"/>
      <c r="W949" s="177"/>
      <c r="X949" s="179"/>
      <c r="Y949" s="177"/>
      <c r="Z949" s="177"/>
      <c r="AA949" s="177"/>
    </row>
    <row r="950" spans="3:27" x14ac:dyDescent="0.3">
      <c r="C950" s="174"/>
      <c r="D950" s="175"/>
      <c r="E950" s="174"/>
      <c r="F950" s="176"/>
      <c r="G950" s="177"/>
      <c r="H950" s="177"/>
      <c r="I950" s="177"/>
      <c r="J950" s="177"/>
      <c r="K950" s="177"/>
      <c r="L950" s="177"/>
      <c r="M950" s="177"/>
      <c r="N950" s="177"/>
      <c r="O950" s="177"/>
      <c r="P950" s="177"/>
      <c r="Q950" s="177"/>
      <c r="R950" s="177"/>
      <c r="S950" s="177"/>
      <c r="T950" s="177"/>
      <c r="U950" s="177"/>
      <c r="V950" s="177"/>
      <c r="W950" s="176"/>
      <c r="X950" s="179"/>
      <c r="Y950" s="176"/>
      <c r="Z950" s="177"/>
      <c r="AA950" s="177"/>
    </row>
    <row r="951" spans="3:27" x14ac:dyDescent="0.3">
      <c r="C951" s="174"/>
      <c r="D951" s="175"/>
      <c r="E951" s="174"/>
      <c r="F951" s="176"/>
      <c r="G951" s="177"/>
      <c r="H951" s="177"/>
      <c r="I951" s="177"/>
      <c r="J951" s="177"/>
      <c r="K951" s="177"/>
      <c r="L951" s="177"/>
      <c r="M951" s="177"/>
      <c r="N951" s="177"/>
      <c r="O951" s="177"/>
      <c r="P951" s="177"/>
      <c r="Q951" s="177"/>
      <c r="R951" s="177"/>
      <c r="S951" s="177"/>
      <c r="T951" s="177"/>
      <c r="U951" s="177"/>
      <c r="V951" s="177"/>
      <c r="W951" s="176"/>
      <c r="X951" s="179"/>
      <c r="Y951" s="176"/>
      <c r="Z951" s="177"/>
      <c r="AA951" s="177"/>
    </row>
    <row r="952" spans="3:27" x14ac:dyDescent="0.3">
      <c r="C952" s="174"/>
      <c r="D952" s="175"/>
      <c r="E952" s="174"/>
      <c r="F952" s="176"/>
      <c r="G952" s="177"/>
      <c r="H952" s="177"/>
      <c r="I952" s="177"/>
      <c r="J952" s="177"/>
      <c r="K952" s="177"/>
      <c r="L952" s="177"/>
      <c r="M952" s="177"/>
      <c r="N952" s="177"/>
      <c r="O952" s="177"/>
      <c r="P952" s="177"/>
      <c r="Q952" s="177"/>
      <c r="R952" s="177"/>
      <c r="S952" s="177"/>
      <c r="T952" s="177"/>
      <c r="U952" s="177"/>
      <c r="V952" s="177"/>
      <c r="W952" s="176"/>
      <c r="X952" s="179"/>
      <c r="Y952" s="176"/>
      <c r="Z952" s="177"/>
      <c r="AA952" s="177"/>
    </row>
    <row r="953" spans="3:27" x14ac:dyDescent="0.3">
      <c r="C953" s="174"/>
      <c r="D953" s="175"/>
      <c r="E953" s="174"/>
      <c r="F953" s="176"/>
      <c r="G953" s="177"/>
      <c r="H953" s="177"/>
      <c r="I953" s="177"/>
      <c r="J953" s="177"/>
      <c r="K953" s="177"/>
      <c r="L953" s="177"/>
      <c r="M953" s="177"/>
      <c r="N953" s="177"/>
      <c r="O953" s="177"/>
      <c r="P953" s="177"/>
      <c r="Q953" s="177"/>
      <c r="R953" s="177"/>
      <c r="S953" s="177"/>
      <c r="T953" s="177"/>
      <c r="U953" s="177"/>
      <c r="V953" s="177"/>
      <c r="W953" s="176"/>
      <c r="X953" s="179"/>
      <c r="Y953" s="176"/>
      <c r="Z953" s="177"/>
      <c r="AA953" s="177"/>
    </row>
    <row r="954" spans="3:27" x14ac:dyDescent="0.3">
      <c r="C954" s="174"/>
      <c r="D954" s="175"/>
      <c r="E954" s="174"/>
      <c r="F954" s="176"/>
      <c r="G954" s="177"/>
      <c r="H954" s="177"/>
      <c r="I954" s="177"/>
      <c r="J954" s="177"/>
      <c r="K954" s="177"/>
      <c r="L954" s="177"/>
      <c r="M954" s="177"/>
      <c r="N954" s="177"/>
      <c r="O954" s="177"/>
      <c r="P954" s="177"/>
      <c r="Q954" s="177"/>
      <c r="R954" s="177"/>
      <c r="S954" s="177"/>
      <c r="T954" s="177"/>
      <c r="U954" s="177"/>
      <c r="V954" s="177"/>
      <c r="W954" s="176"/>
      <c r="X954" s="179"/>
      <c r="Y954" s="176"/>
      <c r="Z954" s="177"/>
      <c r="AA954" s="177"/>
    </row>
    <row r="955" spans="3:27" x14ac:dyDescent="0.3">
      <c r="C955" s="174"/>
      <c r="D955" s="175"/>
      <c r="E955" s="174"/>
      <c r="F955" s="176"/>
      <c r="G955" s="177"/>
      <c r="H955" s="177"/>
      <c r="I955" s="177"/>
      <c r="J955" s="177"/>
      <c r="K955" s="177"/>
      <c r="L955" s="177"/>
      <c r="M955" s="177"/>
      <c r="N955" s="177"/>
      <c r="O955" s="177"/>
      <c r="P955" s="177"/>
      <c r="Q955" s="177"/>
      <c r="R955" s="177"/>
      <c r="S955" s="176"/>
      <c r="T955" s="176"/>
      <c r="U955" s="177"/>
      <c r="V955" s="177"/>
      <c r="W955" s="177"/>
      <c r="X955" s="179"/>
      <c r="Y955" s="177"/>
      <c r="Z955" s="177"/>
      <c r="AA955" s="177"/>
    </row>
    <row r="956" spans="3:27" x14ac:dyDescent="0.3">
      <c r="C956" s="174"/>
      <c r="D956" s="175"/>
      <c r="E956" s="174"/>
      <c r="F956" s="176"/>
      <c r="G956" s="177"/>
      <c r="H956" s="177"/>
      <c r="I956" s="177"/>
      <c r="J956" s="177"/>
      <c r="K956" s="177"/>
      <c r="L956" s="177"/>
      <c r="M956" s="177"/>
      <c r="N956" s="177"/>
      <c r="O956" s="177"/>
      <c r="P956" s="177"/>
      <c r="Q956" s="177"/>
      <c r="R956" s="177"/>
      <c r="S956" s="176"/>
      <c r="T956" s="176"/>
      <c r="U956" s="177"/>
      <c r="V956" s="177"/>
      <c r="W956" s="177"/>
      <c r="X956" s="179"/>
      <c r="Y956" s="177"/>
      <c r="Z956" s="177"/>
      <c r="AA956" s="177"/>
    </row>
    <row r="957" spans="3:27" x14ac:dyDescent="0.3">
      <c r="C957" s="174"/>
      <c r="D957" s="175"/>
      <c r="E957" s="174"/>
      <c r="F957" s="176"/>
      <c r="G957" s="177"/>
      <c r="H957" s="177"/>
      <c r="I957" s="177"/>
      <c r="J957" s="177"/>
      <c r="K957" s="177"/>
      <c r="L957" s="177"/>
      <c r="M957" s="177"/>
      <c r="N957" s="177"/>
      <c r="O957" s="177"/>
      <c r="P957" s="177"/>
      <c r="Q957" s="177"/>
      <c r="R957" s="177"/>
      <c r="S957" s="177"/>
      <c r="T957" s="177"/>
      <c r="U957" s="177"/>
      <c r="V957" s="177"/>
      <c r="W957" s="176"/>
      <c r="X957" s="179"/>
      <c r="Y957" s="176"/>
      <c r="Z957" s="177"/>
      <c r="AA957" s="177"/>
    </row>
    <row r="958" spans="3:27" x14ac:dyDescent="0.3">
      <c r="C958" s="174"/>
      <c r="D958" s="175"/>
      <c r="E958" s="174"/>
      <c r="F958" s="176"/>
      <c r="G958" s="177"/>
      <c r="H958" s="177"/>
      <c r="I958" s="177"/>
      <c r="J958" s="177"/>
      <c r="K958" s="177"/>
      <c r="L958" s="177"/>
      <c r="M958" s="177"/>
      <c r="N958" s="177"/>
      <c r="O958" s="177"/>
      <c r="P958" s="177"/>
      <c r="Q958" s="177"/>
      <c r="R958" s="177"/>
      <c r="S958" s="176"/>
      <c r="T958" s="176"/>
      <c r="U958" s="177"/>
      <c r="V958" s="177"/>
      <c r="W958" s="176"/>
      <c r="X958" s="179"/>
      <c r="Y958" s="176"/>
      <c r="Z958" s="177"/>
      <c r="AA958" s="177"/>
    </row>
    <row r="959" spans="3:27" x14ac:dyDescent="0.3">
      <c r="C959" s="174"/>
      <c r="D959" s="175"/>
      <c r="E959" s="174"/>
      <c r="F959" s="176"/>
      <c r="G959" s="176"/>
      <c r="H959" s="177"/>
      <c r="I959" s="177"/>
      <c r="J959" s="177"/>
      <c r="K959" s="177"/>
      <c r="L959" s="177"/>
      <c r="M959" s="177"/>
      <c r="N959" s="177"/>
      <c r="O959" s="177"/>
      <c r="P959" s="177"/>
      <c r="Q959" s="177"/>
      <c r="R959" s="177"/>
      <c r="S959" s="177"/>
      <c r="T959" s="177"/>
      <c r="U959" s="177"/>
      <c r="V959" s="177"/>
      <c r="W959" s="176"/>
      <c r="X959" s="179"/>
      <c r="Y959" s="176"/>
      <c r="Z959" s="177"/>
      <c r="AA959" s="177"/>
    </row>
    <row r="960" spans="3:27" x14ac:dyDescent="0.3">
      <c r="C960" s="174"/>
      <c r="D960" s="175"/>
      <c r="E960" s="174"/>
      <c r="F960" s="176"/>
      <c r="G960" s="177"/>
      <c r="H960" s="177"/>
      <c r="I960" s="177"/>
      <c r="J960" s="177"/>
      <c r="K960" s="177"/>
      <c r="L960" s="177"/>
      <c r="M960" s="177"/>
      <c r="N960" s="177"/>
      <c r="O960" s="177"/>
      <c r="P960" s="177"/>
      <c r="Q960" s="177"/>
      <c r="R960" s="177"/>
      <c r="S960" s="176"/>
      <c r="T960" s="176"/>
      <c r="U960" s="177"/>
      <c r="V960" s="177"/>
      <c r="W960" s="177"/>
      <c r="X960" s="179"/>
      <c r="Y960" s="177"/>
      <c r="Z960" s="177"/>
      <c r="AA960" s="177"/>
    </row>
    <row r="961" spans="1:27" x14ac:dyDescent="0.3">
      <c r="C961" s="174"/>
      <c r="D961" s="175"/>
      <c r="E961" s="174"/>
      <c r="F961" s="176"/>
      <c r="G961" s="177"/>
      <c r="H961" s="177"/>
      <c r="I961" s="177"/>
      <c r="J961" s="176"/>
      <c r="K961" s="176"/>
      <c r="L961" s="176"/>
      <c r="M961" s="177"/>
      <c r="N961" s="177"/>
      <c r="O961" s="177"/>
      <c r="P961" s="177"/>
      <c r="Q961" s="177"/>
      <c r="R961" s="177"/>
      <c r="S961" s="177"/>
      <c r="T961" s="177"/>
      <c r="U961" s="177"/>
      <c r="V961" s="177"/>
      <c r="W961" s="176"/>
      <c r="X961" s="179"/>
      <c r="Y961" s="176"/>
      <c r="Z961" s="177"/>
      <c r="AA961" s="177"/>
    </row>
    <row r="962" spans="1:27" x14ac:dyDescent="0.3">
      <c r="C962" s="174"/>
      <c r="D962" s="175"/>
      <c r="E962" s="174"/>
      <c r="F962" s="176"/>
      <c r="G962" s="177"/>
      <c r="H962" s="177"/>
      <c r="I962" s="177"/>
      <c r="J962" s="177"/>
      <c r="K962" s="177"/>
      <c r="L962" s="177"/>
      <c r="M962" s="177"/>
      <c r="N962" s="177"/>
      <c r="O962" s="177"/>
      <c r="P962" s="177"/>
      <c r="Q962" s="177"/>
      <c r="R962" s="177"/>
      <c r="S962" s="176"/>
      <c r="T962" s="176"/>
      <c r="U962" s="177"/>
      <c r="V962" s="177"/>
      <c r="W962" s="177"/>
      <c r="X962" s="179"/>
      <c r="Y962" s="177"/>
      <c r="Z962" s="177"/>
      <c r="AA962" s="177"/>
    </row>
    <row r="963" spans="1:27" x14ac:dyDescent="0.3">
      <c r="C963" s="174"/>
      <c r="D963" s="175"/>
      <c r="E963" s="174"/>
      <c r="F963" s="176"/>
      <c r="G963" s="177"/>
      <c r="H963" s="177"/>
      <c r="I963" s="177"/>
      <c r="J963" s="177"/>
      <c r="K963" s="177"/>
      <c r="L963" s="177"/>
      <c r="M963" s="177"/>
      <c r="N963" s="177"/>
      <c r="O963" s="177"/>
      <c r="P963" s="177"/>
      <c r="Q963" s="177"/>
      <c r="R963" s="177"/>
      <c r="S963" s="176"/>
      <c r="T963" s="176"/>
      <c r="U963" s="177"/>
      <c r="V963" s="177"/>
      <c r="W963" s="177"/>
      <c r="X963" s="179"/>
      <c r="Y963" s="177"/>
      <c r="Z963" s="177"/>
      <c r="AA963" s="177"/>
    </row>
    <row r="964" spans="1:27" x14ac:dyDescent="0.3">
      <c r="C964" s="174"/>
      <c r="D964" s="175"/>
      <c r="E964" s="174"/>
      <c r="F964" s="176"/>
      <c r="G964" s="177"/>
      <c r="H964" s="177"/>
      <c r="I964" s="177"/>
      <c r="J964" s="177"/>
      <c r="K964" s="177"/>
      <c r="L964" s="177"/>
      <c r="M964" s="177"/>
      <c r="N964" s="177"/>
      <c r="O964" s="177"/>
      <c r="P964" s="177"/>
      <c r="Q964" s="177"/>
      <c r="R964" s="177"/>
      <c r="S964" s="176"/>
      <c r="T964" s="176"/>
      <c r="U964" s="177"/>
      <c r="V964" s="177"/>
      <c r="W964" s="177"/>
      <c r="X964" s="179"/>
      <c r="Y964" s="177"/>
      <c r="Z964" s="177"/>
      <c r="AA964" s="177"/>
    </row>
    <row r="965" spans="1:27" x14ac:dyDescent="0.3">
      <c r="C965" s="174"/>
      <c r="D965" s="175"/>
      <c r="E965" s="174"/>
      <c r="F965" s="176"/>
      <c r="G965" s="177"/>
      <c r="H965" s="177"/>
      <c r="I965" s="177"/>
      <c r="J965" s="177"/>
      <c r="K965" s="177"/>
      <c r="L965" s="177"/>
      <c r="M965" s="177"/>
      <c r="N965" s="177"/>
      <c r="O965" s="177"/>
      <c r="P965" s="177"/>
      <c r="Q965" s="177"/>
      <c r="R965" s="177"/>
      <c r="S965" s="176"/>
      <c r="T965" s="176"/>
      <c r="U965" s="177"/>
      <c r="V965" s="177"/>
      <c r="W965" s="177"/>
      <c r="X965" s="179"/>
      <c r="Y965" s="177"/>
      <c r="Z965" s="177"/>
      <c r="AA965" s="177"/>
    </row>
    <row r="966" spans="1:27" x14ac:dyDescent="0.3">
      <c r="C966" s="174"/>
      <c r="D966" s="175"/>
      <c r="E966" s="174"/>
      <c r="F966" s="176"/>
      <c r="G966" s="177"/>
      <c r="H966" s="177"/>
      <c r="I966" s="177"/>
      <c r="J966" s="177"/>
      <c r="K966" s="177"/>
      <c r="L966" s="177"/>
      <c r="M966" s="177"/>
      <c r="N966" s="177"/>
      <c r="O966" s="177"/>
      <c r="P966" s="177"/>
      <c r="Q966" s="177"/>
      <c r="R966" s="177"/>
      <c r="S966" s="176"/>
      <c r="T966" s="176"/>
      <c r="U966" s="177"/>
      <c r="V966" s="177"/>
      <c r="W966" s="177"/>
      <c r="X966" s="179"/>
      <c r="Y966" s="177"/>
      <c r="Z966" s="177"/>
      <c r="AA966" s="177"/>
    </row>
    <row r="967" spans="1:27" ht="42" customHeight="1" x14ac:dyDescent="0.25">
      <c r="A967" s="168"/>
      <c r="B967" s="168"/>
      <c r="C967" s="167"/>
      <c r="D967" s="167"/>
      <c r="E967" s="167"/>
      <c r="F967" s="176"/>
      <c r="G967" s="176"/>
      <c r="H967" s="176"/>
      <c r="I967" s="177"/>
      <c r="J967" s="176"/>
      <c r="K967" s="176"/>
      <c r="L967" s="176"/>
      <c r="M967" s="177"/>
      <c r="N967" s="177"/>
      <c r="O967" s="177"/>
      <c r="P967" s="177"/>
      <c r="Q967" s="177"/>
      <c r="R967" s="177"/>
      <c r="S967" s="176"/>
      <c r="T967" s="176"/>
      <c r="U967" s="177"/>
      <c r="V967" s="177"/>
      <c r="W967" s="176"/>
      <c r="X967" s="179"/>
      <c r="Y967" s="176"/>
      <c r="Z967" s="177"/>
      <c r="AA967" s="177"/>
    </row>
    <row r="968" spans="1:27" x14ac:dyDescent="0.3">
      <c r="C968" s="174"/>
      <c r="D968" s="175"/>
      <c r="E968" s="174"/>
      <c r="F968" s="176"/>
      <c r="G968" s="177"/>
      <c r="H968" s="177"/>
      <c r="I968" s="177"/>
      <c r="J968" s="177"/>
      <c r="K968" s="177"/>
      <c r="L968" s="177"/>
      <c r="M968" s="177"/>
      <c r="N968" s="177"/>
      <c r="O968" s="177"/>
      <c r="P968" s="177"/>
      <c r="Q968" s="177"/>
      <c r="R968" s="177"/>
      <c r="S968" s="176"/>
      <c r="T968" s="176"/>
      <c r="U968" s="177"/>
      <c r="V968" s="177"/>
      <c r="W968" s="177"/>
      <c r="X968" s="179"/>
      <c r="Y968" s="177"/>
      <c r="Z968" s="177"/>
      <c r="AA968" s="177"/>
    </row>
    <row r="969" spans="1:27" x14ac:dyDescent="0.3">
      <c r="C969" s="174"/>
      <c r="D969" s="175"/>
      <c r="E969" s="174"/>
      <c r="F969" s="176"/>
      <c r="G969" s="176"/>
      <c r="H969" s="176"/>
      <c r="I969" s="177"/>
      <c r="J969" s="176"/>
      <c r="K969" s="176"/>
      <c r="L969" s="176"/>
      <c r="M969" s="177"/>
      <c r="N969" s="177"/>
      <c r="O969" s="177"/>
      <c r="P969" s="177"/>
      <c r="Q969" s="177"/>
      <c r="R969" s="177"/>
      <c r="S969" s="177"/>
      <c r="T969" s="177"/>
      <c r="U969" s="177"/>
      <c r="V969" s="177"/>
      <c r="W969" s="176"/>
      <c r="X969" s="179"/>
      <c r="Y969" s="176"/>
      <c r="Z969" s="177"/>
      <c r="AA969" s="177"/>
    </row>
    <row r="970" spans="1:27" x14ac:dyDescent="0.3">
      <c r="C970" s="174"/>
      <c r="D970" s="175"/>
      <c r="E970" s="174"/>
      <c r="F970" s="176"/>
      <c r="G970" s="176"/>
      <c r="H970" s="177"/>
      <c r="I970" s="177"/>
      <c r="J970" s="177"/>
      <c r="K970" s="177"/>
      <c r="L970" s="177"/>
      <c r="M970" s="177"/>
      <c r="N970" s="177"/>
      <c r="O970" s="177"/>
      <c r="P970" s="177"/>
      <c r="Q970" s="177"/>
      <c r="R970" s="177"/>
      <c r="S970" s="176"/>
      <c r="T970" s="176"/>
      <c r="U970" s="177"/>
      <c r="V970" s="177"/>
      <c r="W970" s="177"/>
      <c r="X970" s="179"/>
      <c r="Y970" s="177"/>
      <c r="Z970" s="177"/>
      <c r="AA970" s="177"/>
    </row>
    <row r="971" spans="1:27" x14ac:dyDescent="0.3">
      <c r="C971" s="174"/>
      <c r="D971" s="175"/>
      <c r="E971" s="174"/>
      <c r="F971" s="176"/>
      <c r="G971" s="176"/>
      <c r="H971" s="177"/>
      <c r="I971" s="177"/>
      <c r="J971" s="177"/>
      <c r="K971" s="177"/>
      <c r="L971" s="177"/>
      <c r="M971" s="177"/>
      <c r="N971" s="177"/>
      <c r="O971" s="177"/>
      <c r="P971" s="177"/>
      <c r="Q971" s="177"/>
      <c r="R971" s="177"/>
      <c r="S971" s="176"/>
      <c r="T971" s="176"/>
      <c r="U971" s="177"/>
      <c r="V971" s="177"/>
      <c r="W971" s="176"/>
      <c r="X971" s="179"/>
      <c r="Y971" s="176"/>
      <c r="Z971" s="177"/>
      <c r="AA971" s="177"/>
    </row>
    <row r="972" spans="1:27" x14ac:dyDescent="0.3">
      <c r="C972" s="174"/>
      <c r="D972" s="175"/>
      <c r="E972" s="174"/>
      <c r="F972" s="176"/>
      <c r="G972" s="176"/>
      <c r="H972" s="177"/>
      <c r="I972" s="177"/>
      <c r="J972" s="177"/>
      <c r="K972" s="177"/>
      <c r="L972" s="176"/>
      <c r="M972" s="177"/>
      <c r="N972" s="177"/>
      <c r="O972" s="177"/>
      <c r="P972" s="177"/>
      <c r="Q972" s="177"/>
      <c r="R972" s="177"/>
      <c r="S972" s="176"/>
      <c r="T972" s="176"/>
      <c r="U972" s="177"/>
      <c r="V972" s="177"/>
      <c r="W972" s="177"/>
      <c r="X972" s="179"/>
      <c r="Y972" s="177"/>
      <c r="Z972" s="177"/>
      <c r="AA972" s="177"/>
    </row>
    <row r="973" spans="1:27" x14ac:dyDescent="0.3">
      <c r="C973" s="174"/>
      <c r="D973" s="175"/>
      <c r="E973" s="174"/>
      <c r="F973" s="176"/>
      <c r="G973" s="176"/>
      <c r="H973" s="176"/>
      <c r="I973" s="177"/>
      <c r="J973" s="177"/>
      <c r="K973" s="177"/>
      <c r="L973" s="176"/>
      <c r="M973" s="177"/>
      <c r="N973" s="177"/>
      <c r="O973" s="177"/>
      <c r="P973" s="177"/>
      <c r="Q973" s="177"/>
      <c r="R973" s="177"/>
      <c r="S973" s="176"/>
      <c r="T973" s="176"/>
      <c r="U973" s="177"/>
      <c r="V973" s="177"/>
      <c r="W973" s="176"/>
      <c r="X973" s="179"/>
      <c r="Y973" s="176"/>
      <c r="Z973" s="177"/>
      <c r="AA973" s="177"/>
    </row>
    <row r="974" spans="1:27" x14ac:dyDescent="0.3">
      <c r="C974" s="174"/>
      <c r="D974" s="175"/>
      <c r="E974" s="174"/>
      <c r="F974" s="176"/>
      <c r="G974" s="176"/>
      <c r="H974" s="176"/>
      <c r="I974" s="177"/>
      <c r="J974" s="177"/>
      <c r="K974" s="177"/>
      <c r="L974" s="177"/>
      <c r="M974" s="177"/>
      <c r="N974" s="177"/>
      <c r="O974" s="177"/>
      <c r="P974" s="177"/>
      <c r="Q974" s="177"/>
      <c r="R974" s="177"/>
      <c r="S974" s="177"/>
      <c r="T974" s="177"/>
      <c r="U974" s="177"/>
      <c r="V974" s="177"/>
      <c r="W974" s="176"/>
      <c r="X974" s="179"/>
      <c r="Y974" s="176"/>
      <c r="Z974" s="177"/>
      <c r="AA974" s="177"/>
    </row>
    <row r="975" spans="1:27" x14ac:dyDescent="0.3">
      <c r="C975" s="174"/>
      <c r="D975" s="175"/>
      <c r="E975" s="174"/>
      <c r="F975" s="176"/>
      <c r="G975" s="176"/>
      <c r="H975" s="177"/>
      <c r="I975" s="177"/>
      <c r="J975" s="177"/>
      <c r="K975" s="177"/>
      <c r="L975" s="177"/>
      <c r="M975" s="177"/>
      <c r="N975" s="177"/>
      <c r="O975" s="177"/>
      <c r="P975" s="177"/>
      <c r="Q975" s="177"/>
      <c r="R975" s="177"/>
      <c r="S975" s="177"/>
      <c r="T975" s="177"/>
      <c r="U975" s="177"/>
      <c r="V975" s="177"/>
      <c r="W975" s="177"/>
      <c r="X975" s="179"/>
      <c r="Y975" s="177"/>
      <c r="Z975" s="177"/>
      <c r="AA975" s="177"/>
    </row>
    <row r="976" spans="1:27" x14ac:dyDescent="0.3">
      <c r="C976" s="174"/>
      <c r="D976" s="175"/>
      <c r="E976" s="174"/>
      <c r="F976" s="176"/>
      <c r="G976" s="177"/>
      <c r="H976" s="177"/>
      <c r="I976" s="177"/>
      <c r="J976" s="177"/>
      <c r="K976" s="177"/>
      <c r="L976" s="177"/>
      <c r="M976" s="177"/>
      <c r="N976" s="177"/>
      <c r="O976" s="177"/>
      <c r="P976" s="177"/>
      <c r="Q976" s="177"/>
      <c r="R976" s="177"/>
      <c r="S976" s="176"/>
      <c r="T976" s="176"/>
      <c r="U976" s="177"/>
      <c r="V976" s="177"/>
      <c r="W976" s="177"/>
      <c r="X976" s="179"/>
      <c r="Y976" s="177"/>
      <c r="Z976" s="177"/>
      <c r="AA976" s="177"/>
    </row>
    <row r="977" spans="1:27" x14ac:dyDescent="0.3">
      <c r="C977" s="174"/>
      <c r="D977" s="175"/>
      <c r="E977" s="174"/>
      <c r="F977" s="176"/>
      <c r="G977" s="177"/>
      <c r="H977" s="176"/>
      <c r="I977" s="177"/>
      <c r="J977" s="177"/>
      <c r="K977" s="177"/>
      <c r="L977" s="177"/>
      <c r="M977" s="177"/>
      <c r="N977" s="177"/>
      <c r="O977" s="177"/>
      <c r="P977" s="177"/>
      <c r="Q977" s="177"/>
      <c r="R977" s="177"/>
      <c r="S977" s="176"/>
      <c r="T977" s="176"/>
      <c r="U977" s="177"/>
      <c r="V977" s="177"/>
      <c r="W977" s="177"/>
      <c r="X977" s="179"/>
      <c r="Y977" s="177"/>
      <c r="Z977" s="177"/>
      <c r="AA977" s="177"/>
    </row>
    <row r="978" spans="1:27" x14ac:dyDescent="0.3">
      <c r="C978" s="174"/>
      <c r="D978" s="175"/>
      <c r="E978" s="174"/>
      <c r="F978" s="176"/>
      <c r="G978" s="177"/>
      <c r="H978" s="177"/>
      <c r="I978" s="177"/>
      <c r="J978" s="177"/>
      <c r="K978" s="177"/>
      <c r="L978" s="177"/>
      <c r="M978" s="177"/>
      <c r="N978" s="177"/>
      <c r="O978" s="177"/>
      <c r="P978" s="177"/>
      <c r="Q978" s="177"/>
      <c r="R978" s="177"/>
      <c r="S978" s="176"/>
      <c r="T978" s="176"/>
      <c r="U978" s="177"/>
      <c r="V978" s="177"/>
      <c r="W978" s="177"/>
      <c r="X978" s="179"/>
      <c r="Y978" s="177"/>
      <c r="Z978" s="177"/>
      <c r="AA978" s="177"/>
    </row>
    <row r="979" spans="1:27" x14ac:dyDescent="0.3">
      <c r="C979" s="174"/>
      <c r="D979" s="175"/>
      <c r="E979" s="174"/>
      <c r="F979" s="176"/>
      <c r="G979" s="177"/>
      <c r="H979" s="177"/>
      <c r="I979" s="177"/>
      <c r="J979" s="177"/>
      <c r="K979" s="177"/>
      <c r="L979" s="177"/>
      <c r="M979" s="177"/>
      <c r="N979" s="177"/>
      <c r="O979" s="177"/>
      <c r="P979" s="177"/>
      <c r="Q979" s="177"/>
      <c r="R979" s="177"/>
      <c r="S979" s="176"/>
      <c r="T979" s="176"/>
      <c r="U979" s="177"/>
      <c r="V979" s="177"/>
      <c r="W979" s="177"/>
      <c r="X979" s="179"/>
      <c r="Y979" s="177"/>
      <c r="Z979" s="177"/>
      <c r="AA979" s="177"/>
    </row>
    <row r="980" spans="1:27" x14ac:dyDescent="0.3">
      <c r="C980" s="174"/>
      <c r="D980" s="175"/>
      <c r="E980" s="174"/>
      <c r="F980" s="176"/>
      <c r="G980" s="176"/>
      <c r="H980" s="177"/>
      <c r="I980" s="177"/>
      <c r="J980" s="177"/>
      <c r="K980" s="177"/>
      <c r="L980" s="176"/>
      <c r="M980" s="177"/>
      <c r="N980" s="177"/>
      <c r="O980" s="177"/>
      <c r="P980" s="177"/>
      <c r="Q980" s="177"/>
      <c r="R980" s="177"/>
      <c r="S980" s="176"/>
      <c r="T980" s="176"/>
      <c r="U980" s="177"/>
      <c r="V980" s="177"/>
      <c r="W980" s="177"/>
      <c r="X980" s="179"/>
      <c r="Y980" s="177"/>
      <c r="Z980" s="177"/>
      <c r="AA980" s="177"/>
    </row>
    <row r="981" spans="1:27" x14ac:dyDescent="0.3">
      <c r="C981" s="174"/>
      <c r="D981" s="175"/>
      <c r="E981" s="174"/>
      <c r="F981" s="176"/>
      <c r="G981" s="177"/>
      <c r="H981" s="177"/>
      <c r="I981" s="177"/>
      <c r="J981" s="177"/>
      <c r="K981" s="177"/>
      <c r="L981" s="177"/>
      <c r="M981" s="177"/>
      <c r="N981" s="177"/>
      <c r="O981" s="177"/>
      <c r="P981" s="177"/>
      <c r="Q981" s="177"/>
      <c r="R981" s="177"/>
      <c r="S981" s="176"/>
      <c r="T981" s="176"/>
      <c r="U981" s="177"/>
      <c r="V981" s="177"/>
      <c r="W981" s="177"/>
      <c r="X981" s="179"/>
      <c r="Y981" s="177"/>
      <c r="Z981" s="177"/>
      <c r="AA981" s="177"/>
    </row>
    <row r="982" spans="1:27" x14ac:dyDescent="0.3">
      <c r="C982" s="174"/>
      <c r="D982" s="175"/>
      <c r="E982" s="174"/>
      <c r="F982" s="176"/>
      <c r="G982" s="176"/>
      <c r="H982" s="176"/>
      <c r="I982" s="177"/>
      <c r="J982" s="176"/>
      <c r="K982" s="176"/>
      <c r="L982" s="176"/>
      <c r="M982" s="177"/>
      <c r="N982" s="177"/>
      <c r="O982" s="177"/>
      <c r="P982" s="177"/>
      <c r="Q982" s="177"/>
      <c r="R982" s="177"/>
      <c r="S982" s="176"/>
      <c r="T982" s="176"/>
      <c r="U982" s="177"/>
      <c r="V982" s="177"/>
      <c r="W982" s="176"/>
      <c r="X982" s="179"/>
      <c r="Y982" s="176"/>
      <c r="Z982" s="177"/>
      <c r="AA982" s="177"/>
    </row>
    <row r="983" spans="1:27" x14ac:dyDescent="0.3">
      <c r="C983" s="174"/>
      <c r="D983" s="175"/>
      <c r="E983" s="174"/>
      <c r="F983" s="176"/>
      <c r="G983" s="176"/>
      <c r="H983" s="176"/>
      <c r="I983" s="177"/>
      <c r="J983" s="177"/>
      <c r="K983" s="177"/>
      <c r="L983" s="176"/>
      <c r="M983" s="177"/>
      <c r="N983" s="177"/>
      <c r="O983" s="177"/>
      <c r="P983" s="177"/>
      <c r="Q983" s="177"/>
      <c r="R983" s="177"/>
      <c r="S983" s="176"/>
      <c r="T983" s="176"/>
      <c r="U983" s="177"/>
      <c r="V983" s="177"/>
      <c r="W983" s="176"/>
      <c r="X983" s="179"/>
      <c r="Y983" s="176"/>
      <c r="Z983" s="177"/>
      <c r="AA983" s="177"/>
    </row>
    <row r="984" spans="1:27" x14ac:dyDescent="0.3">
      <c r="C984" s="174"/>
      <c r="D984" s="175"/>
      <c r="E984" s="174"/>
      <c r="F984" s="176"/>
      <c r="G984" s="177"/>
      <c r="H984" s="177"/>
      <c r="I984" s="177"/>
      <c r="J984" s="177"/>
      <c r="K984" s="177"/>
      <c r="L984" s="177"/>
      <c r="M984" s="177"/>
      <c r="N984" s="177"/>
      <c r="O984" s="177"/>
      <c r="P984" s="177"/>
      <c r="Q984" s="177"/>
      <c r="R984" s="177"/>
      <c r="S984" s="177"/>
      <c r="T984" s="177"/>
      <c r="U984" s="177"/>
      <c r="V984" s="177"/>
      <c r="W984" s="176"/>
      <c r="X984" s="179"/>
      <c r="Y984" s="176"/>
      <c r="Z984" s="177"/>
      <c r="AA984" s="177"/>
    </row>
    <row r="985" spans="1:27" x14ac:dyDescent="0.3">
      <c r="C985" s="174"/>
      <c r="D985" s="175"/>
      <c r="E985" s="174"/>
      <c r="F985" s="176"/>
      <c r="G985" s="177"/>
      <c r="H985" s="177"/>
      <c r="I985" s="177"/>
      <c r="J985" s="177"/>
      <c r="K985" s="177"/>
      <c r="L985" s="177"/>
      <c r="M985" s="177"/>
      <c r="N985" s="177"/>
      <c r="O985" s="177"/>
      <c r="P985" s="177"/>
      <c r="Q985" s="177"/>
      <c r="R985" s="177"/>
      <c r="S985" s="176"/>
      <c r="T985" s="176"/>
      <c r="U985" s="177"/>
      <c r="V985" s="177"/>
      <c r="W985" s="177"/>
      <c r="X985" s="179"/>
      <c r="Y985" s="177"/>
      <c r="Z985" s="177"/>
      <c r="AA985" s="177"/>
    </row>
    <row r="986" spans="1:27" x14ac:dyDescent="0.3">
      <c r="C986" s="174"/>
      <c r="D986" s="175"/>
      <c r="E986" s="174"/>
      <c r="F986" s="176"/>
      <c r="G986" s="176"/>
      <c r="H986" s="177"/>
      <c r="I986" s="177"/>
      <c r="J986" s="177"/>
      <c r="K986" s="177"/>
      <c r="L986" s="177"/>
      <c r="M986" s="177"/>
      <c r="N986" s="177"/>
      <c r="O986" s="177"/>
      <c r="P986" s="177"/>
      <c r="Q986" s="177"/>
      <c r="R986" s="177"/>
      <c r="S986" s="176"/>
      <c r="T986" s="176"/>
      <c r="U986" s="177"/>
      <c r="V986" s="177"/>
      <c r="W986" s="177"/>
      <c r="X986" s="179"/>
      <c r="Y986" s="177"/>
      <c r="Z986" s="177"/>
      <c r="AA986" s="177"/>
    </row>
    <row r="987" spans="1:27" ht="39" customHeight="1" x14ac:dyDescent="0.25">
      <c r="A987" s="168"/>
      <c r="B987" s="168"/>
      <c r="C987" s="167"/>
      <c r="D987" s="167"/>
      <c r="E987" s="167"/>
      <c r="F987" s="176"/>
      <c r="G987" s="177"/>
      <c r="H987" s="177"/>
      <c r="I987" s="177"/>
      <c r="J987" s="177"/>
      <c r="K987" s="177"/>
      <c r="L987" s="177"/>
      <c r="M987" s="177"/>
      <c r="N987" s="177"/>
      <c r="O987" s="177"/>
      <c r="P987" s="177"/>
      <c r="Q987" s="177"/>
      <c r="R987" s="177"/>
      <c r="S987" s="176"/>
      <c r="T987" s="176"/>
      <c r="U987" s="177"/>
      <c r="V987" s="177"/>
      <c r="W987" s="176"/>
      <c r="X987" s="179"/>
      <c r="Y987" s="176"/>
      <c r="Z987" s="177"/>
      <c r="AA987" s="177"/>
    </row>
    <row r="988" spans="1:27" x14ac:dyDescent="0.3">
      <c r="C988" s="174"/>
      <c r="D988" s="175"/>
      <c r="E988" s="174"/>
      <c r="F988" s="176"/>
      <c r="G988" s="177"/>
      <c r="H988" s="177"/>
      <c r="I988" s="177"/>
      <c r="J988" s="177"/>
      <c r="K988" s="177"/>
      <c r="L988" s="177"/>
      <c r="M988" s="177"/>
      <c r="N988" s="177"/>
      <c r="O988" s="177"/>
      <c r="P988" s="177"/>
      <c r="Q988" s="177"/>
      <c r="R988" s="177"/>
      <c r="S988" s="176"/>
      <c r="T988" s="176"/>
      <c r="U988" s="177"/>
      <c r="V988" s="177"/>
      <c r="W988" s="176"/>
      <c r="X988" s="179"/>
      <c r="Y988" s="176"/>
      <c r="Z988" s="177"/>
      <c r="AA988" s="177"/>
    </row>
    <row r="989" spans="1:27" x14ac:dyDescent="0.3">
      <c r="C989" s="174"/>
      <c r="D989" s="175"/>
      <c r="E989" s="174"/>
      <c r="F989" s="176"/>
      <c r="G989" s="177"/>
      <c r="H989" s="177"/>
      <c r="I989" s="177"/>
      <c r="J989" s="177"/>
      <c r="K989" s="177"/>
      <c r="L989" s="177"/>
      <c r="M989" s="177"/>
      <c r="N989" s="177"/>
      <c r="O989" s="177"/>
      <c r="P989" s="177"/>
      <c r="Q989" s="177"/>
      <c r="R989" s="177"/>
      <c r="S989" s="176"/>
      <c r="T989" s="176"/>
      <c r="U989" s="177"/>
      <c r="V989" s="177"/>
      <c r="W989" s="176"/>
      <c r="X989" s="179"/>
      <c r="Y989" s="176"/>
      <c r="Z989" s="177"/>
      <c r="AA989" s="177"/>
    </row>
    <row r="990" spans="1:27" ht="42" customHeight="1" x14ac:dyDescent="0.25">
      <c r="A990" s="168"/>
      <c r="B990" s="168"/>
      <c r="C990" s="167"/>
      <c r="D990" s="167"/>
      <c r="E990" s="167"/>
      <c r="F990" s="176"/>
      <c r="G990" s="177"/>
      <c r="H990" s="177"/>
      <c r="I990" s="177"/>
      <c r="J990" s="177"/>
      <c r="K990" s="177"/>
      <c r="L990" s="177"/>
      <c r="M990" s="177"/>
      <c r="N990" s="177"/>
      <c r="O990" s="177"/>
      <c r="P990" s="177"/>
      <c r="Q990" s="177"/>
      <c r="R990" s="177"/>
      <c r="S990" s="176"/>
      <c r="T990" s="176"/>
      <c r="U990" s="177"/>
      <c r="V990" s="177"/>
      <c r="W990" s="177"/>
      <c r="X990" s="179"/>
      <c r="Y990" s="177"/>
      <c r="Z990" s="177"/>
      <c r="AA990" s="177"/>
    </row>
    <row r="991" spans="1:27" x14ac:dyDescent="0.3">
      <c r="C991" s="174"/>
      <c r="D991" s="175"/>
      <c r="E991" s="174"/>
      <c r="F991" s="176"/>
      <c r="G991" s="177"/>
      <c r="H991" s="177"/>
      <c r="I991" s="177"/>
      <c r="J991" s="177"/>
      <c r="K991" s="177"/>
      <c r="L991" s="177"/>
      <c r="M991" s="177"/>
      <c r="N991" s="177"/>
      <c r="O991" s="177"/>
      <c r="P991" s="177"/>
      <c r="Q991" s="177"/>
      <c r="R991" s="177"/>
      <c r="S991" s="176"/>
      <c r="T991" s="176"/>
      <c r="U991" s="177"/>
      <c r="V991" s="177"/>
      <c r="W991" s="177"/>
      <c r="X991" s="179"/>
      <c r="Y991" s="177"/>
      <c r="Z991" s="177"/>
      <c r="AA991" s="177"/>
    </row>
    <row r="992" spans="1:27" x14ac:dyDescent="0.3">
      <c r="C992" s="174"/>
      <c r="D992" s="175"/>
      <c r="E992" s="174"/>
      <c r="F992" s="176"/>
      <c r="G992" s="177"/>
      <c r="H992" s="177"/>
      <c r="I992" s="177"/>
      <c r="J992" s="177"/>
      <c r="K992" s="177"/>
      <c r="L992" s="177"/>
      <c r="M992" s="177"/>
      <c r="N992" s="177"/>
      <c r="O992" s="177"/>
      <c r="P992" s="177"/>
      <c r="Q992" s="177"/>
      <c r="R992" s="177"/>
      <c r="S992" s="176"/>
      <c r="T992" s="176"/>
      <c r="U992" s="177"/>
      <c r="V992" s="177"/>
      <c r="W992" s="177"/>
      <c r="X992" s="179"/>
      <c r="Y992" s="177"/>
      <c r="Z992" s="177"/>
      <c r="AA992" s="177"/>
    </row>
    <row r="993" spans="1:27" x14ac:dyDescent="0.3">
      <c r="C993" s="174"/>
      <c r="D993" s="175"/>
      <c r="E993" s="174"/>
      <c r="F993" s="176"/>
      <c r="G993" s="177"/>
      <c r="H993" s="177"/>
      <c r="I993" s="177"/>
      <c r="J993" s="177"/>
      <c r="K993" s="177"/>
      <c r="L993" s="177"/>
      <c r="M993" s="177"/>
      <c r="N993" s="177"/>
      <c r="O993" s="177"/>
      <c r="P993" s="177"/>
      <c r="Q993" s="177"/>
      <c r="R993" s="177"/>
      <c r="S993" s="176"/>
      <c r="T993" s="176"/>
      <c r="U993" s="177"/>
      <c r="V993" s="177"/>
      <c r="W993" s="177"/>
      <c r="X993" s="179"/>
      <c r="Y993" s="177"/>
      <c r="Z993" s="177"/>
      <c r="AA993" s="177"/>
    </row>
    <row r="994" spans="1:27" ht="40.5" customHeight="1" x14ac:dyDescent="0.25">
      <c r="A994" s="168"/>
      <c r="B994" s="168"/>
      <c r="C994" s="167"/>
      <c r="D994" s="167"/>
      <c r="E994" s="167"/>
      <c r="F994" s="176"/>
      <c r="G994" s="176"/>
      <c r="H994" s="176"/>
      <c r="I994" s="177"/>
      <c r="J994" s="176"/>
      <c r="K994" s="177"/>
      <c r="L994" s="176"/>
      <c r="M994" s="177"/>
      <c r="N994" s="177"/>
      <c r="O994" s="177"/>
      <c r="P994" s="177"/>
      <c r="Q994" s="177"/>
      <c r="R994" s="177"/>
      <c r="S994" s="176"/>
      <c r="T994" s="176"/>
      <c r="U994" s="177"/>
      <c r="V994" s="177"/>
      <c r="W994" s="176"/>
      <c r="X994" s="179"/>
      <c r="Y994" s="176"/>
      <c r="Z994" s="177"/>
      <c r="AA994" s="177"/>
    </row>
    <row r="995" spans="1:27" x14ac:dyDescent="0.3">
      <c r="C995" s="174"/>
      <c r="D995" s="175"/>
      <c r="E995" s="174"/>
      <c r="F995" s="176"/>
      <c r="G995" s="176"/>
      <c r="H995" s="176"/>
      <c r="I995" s="177"/>
      <c r="J995" s="176"/>
      <c r="K995" s="177"/>
      <c r="L995" s="176"/>
      <c r="M995" s="177"/>
      <c r="N995" s="177"/>
      <c r="O995" s="177"/>
      <c r="P995" s="177"/>
      <c r="Q995" s="177"/>
      <c r="R995" s="177"/>
      <c r="S995" s="177"/>
      <c r="T995" s="177"/>
      <c r="U995" s="177"/>
      <c r="V995" s="177"/>
      <c r="W995" s="176"/>
      <c r="X995" s="179"/>
      <c r="Y995" s="176"/>
      <c r="Z995" s="177"/>
      <c r="AA995" s="177"/>
    </row>
    <row r="996" spans="1:27" x14ac:dyDescent="0.3">
      <c r="C996" s="174"/>
      <c r="D996" s="175"/>
      <c r="E996" s="174"/>
      <c r="F996" s="176"/>
      <c r="G996" s="177"/>
      <c r="H996" s="177"/>
      <c r="I996" s="177"/>
      <c r="J996" s="177"/>
      <c r="K996" s="177"/>
      <c r="L996" s="177"/>
      <c r="M996" s="177"/>
      <c r="N996" s="177"/>
      <c r="O996" s="177"/>
      <c r="P996" s="177"/>
      <c r="Q996" s="177"/>
      <c r="R996" s="177"/>
      <c r="S996" s="176"/>
      <c r="T996" s="176"/>
      <c r="U996" s="177"/>
      <c r="V996" s="177"/>
      <c r="W996" s="176"/>
      <c r="X996" s="179"/>
      <c r="Y996" s="176"/>
      <c r="Z996" s="177"/>
      <c r="AA996" s="177"/>
    </row>
    <row r="997" spans="1:27" x14ac:dyDescent="0.3">
      <c r="C997" s="174"/>
      <c r="D997" s="175"/>
      <c r="E997" s="174"/>
      <c r="F997" s="176"/>
      <c r="G997" s="176"/>
      <c r="H997" s="177"/>
      <c r="I997" s="177"/>
      <c r="J997" s="177"/>
      <c r="K997" s="177"/>
      <c r="L997" s="177"/>
      <c r="M997" s="177"/>
      <c r="N997" s="177"/>
      <c r="O997" s="177"/>
      <c r="P997" s="177"/>
      <c r="Q997" s="177"/>
      <c r="R997" s="177"/>
      <c r="S997" s="177"/>
      <c r="T997" s="177"/>
      <c r="U997" s="177"/>
      <c r="V997" s="177"/>
      <c r="W997" s="176"/>
      <c r="X997" s="179"/>
      <c r="Y997" s="176"/>
      <c r="Z997" s="177"/>
      <c r="AA997" s="177"/>
    </row>
    <row r="998" spans="1:27" x14ac:dyDescent="0.3">
      <c r="C998" s="174"/>
      <c r="D998" s="175"/>
      <c r="E998" s="174"/>
      <c r="F998" s="176"/>
      <c r="G998" s="176"/>
      <c r="H998" s="177"/>
      <c r="I998" s="177"/>
      <c r="J998" s="177"/>
      <c r="K998" s="177"/>
      <c r="L998" s="177"/>
      <c r="M998" s="177"/>
      <c r="N998" s="177"/>
      <c r="O998" s="177"/>
      <c r="P998" s="177"/>
      <c r="Q998" s="177"/>
      <c r="R998" s="177"/>
      <c r="S998" s="176"/>
      <c r="T998" s="176"/>
      <c r="U998" s="177"/>
      <c r="V998" s="177"/>
      <c r="W998" s="177"/>
      <c r="X998" s="179"/>
      <c r="Y998" s="177"/>
      <c r="Z998" s="177"/>
      <c r="AA998" s="177"/>
    </row>
    <row r="999" spans="1:27" x14ac:dyDescent="0.3">
      <c r="C999" s="174"/>
      <c r="D999" s="175"/>
      <c r="E999" s="174"/>
      <c r="F999" s="176"/>
      <c r="G999" s="176"/>
      <c r="H999" s="177"/>
      <c r="I999" s="177"/>
      <c r="J999" s="177"/>
      <c r="K999" s="177"/>
      <c r="L999" s="177"/>
      <c r="M999" s="177"/>
      <c r="N999" s="177"/>
      <c r="O999" s="177"/>
      <c r="P999" s="177"/>
      <c r="Q999" s="177"/>
      <c r="R999" s="177"/>
      <c r="S999" s="177"/>
      <c r="T999" s="177"/>
      <c r="U999" s="177"/>
      <c r="V999" s="177"/>
      <c r="W999" s="176"/>
      <c r="X999" s="179"/>
      <c r="Y999" s="176"/>
      <c r="Z999" s="177"/>
      <c r="AA999" s="177"/>
    </row>
    <row r="1000" spans="1:27" x14ac:dyDescent="0.3">
      <c r="C1000" s="174"/>
      <c r="D1000" s="175"/>
      <c r="E1000" s="174"/>
      <c r="F1000" s="176"/>
      <c r="G1000" s="176"/>
      <c r="H1000" s="177"/>
      <c r="I1000" s="177"/>
      <c r="J1000" s="177"/>
      <c r="K1000" s="177"/>
      <c r="L1000" s="177"/>
      <c r="M1000" s="177"/>
      <c r="N1000" s="177"/>
      <c r="O1000" s="177"/>
      <c r="P1000" s="177"/>
      <c r="Q1000" s="177"/>
      <c r="R1000" s="177"/>
      <c r="S1000" s="176"/>
      <c r="T1000" s="176"/>
      <c r="U1000" s="177"/>
      <c r="V1000" s="177"/>
      <c r="W1000" s="177"/>
      <c r="X1000" s="179"/>
      <c r="Y1000" s="177"/>
      <c r="Z1000" s="177"/>
      <c r="AA1000" s="177"/>
    </row>
    <row r="1001" spans="1:27" x14ac:dyDescent="0.3">
      <c r="C1001" s="174"/>
      <c r="D1001" s="175"/>
      <c r="E1001" s="174"/>
      <c r="F1001" s="176"/>
      <c r="G1001" s="177"/>
      <c r="H1001" s="177"/>
      <c r="I1001" s="177"/>
      <c r="J1001" s="177"/>
      <c r="K1001" s="177"/>
      <c r="L1001" s="177"/>
      <c r="M1001" s="177"/>
      <c r="N1001" s="177"/>
      <c r="O1001" s="177"/>
      <c r="P1001" s="177"/>
      <c r="Q1001" s="177"/>
      <c r="R1001" s="177"/>
      <c r="S1001" s="177"/>
      <c r="T1001" s="177"/>
      <c r="U1001" s="177"/>
      <c r="V1001" s="177"/>
      <c r="W1001" s="176"/>
      <c r="X1001" s="179"/>
      <c r="Y1001" s="176"/>
      <c r="Z1001" s="177"/>
      <c r="AA1001" s="177"/>
    </row>
    <row r="1002" spans="1:27" x14ac:dyDescent="0.3">
      <c r="C1002" s="174"/>
      <c r="D1002" s="175"/>
      <c r="E1002" s="174"/>
      <c r="F1002" s="176"/>
      <c r="G1002" s="176"/>
      <c r="H1002" s="177"/>
      <c r="I1002" s="177"/>
      <c r="J1002" s="177"/>
      <c r="K1002" s="177"/>
      <c r="L1002" s="177"/>
      <c r="M1002" s="177"/>
      <c r="N1002" s="177"/>
      <c r="O1002" s="177"/>
      <c r="P1002" s="177"/>
      <c r="Q1002" s="177"/>
      <c r="R1002" s="177"/>
      <c r="S1002" s="176"/>
      <c r="T1002" s="176"/>
      <c r="U1002" s="177"/>
      <c r="V1002" s="177"/>
      <c r="W1002" s="177"/>
      <c r="X1002" s="179"/>
      <c r="Y1002" s="177"/>
      <c r="Z1002" s="177"/>
      <c r="AA1002" s="177"/>
    </row>
    <row r="1003" spans="1:27" x14ac:dyDescent="0.3">
      <c r="C1003" s="174"/>
      <c r="D1003" s="175"/>
      <c r="E1003" s="174"/>
      <c r="F1003" s="176"/>
      <c r="G1003" s="177"/>
      <c r="H1003" s="177"/>
      <c r="I1003" s="177"/>
      <c r="J1003" s="177"/>
      <c r="K1003" s="177"/>
      <c r="L1003" s="177"/>
      <c r="M1003" s="177"/>
      <c r="N1003" s="177"/>
      <c r="O1003" s="177"/>
      <c r="P1003" s="177"/>
      <c r="Q1003" s="177"/>
      <c r="R1003" s="177"/>
      <c r="S1003" s="176"/>
      <c r="T1003" s="176"/>
      <c r="U1003" s="177"/>
      <c r="V1003" s="177"/>
      <c r="W1003" s="176"/>
      <c r="X1003" s="179"/>
      <c r="Y1003" s="176"/>
      <c r="Z1003" s="177"/>
      <c r="AA1003" s="177"/>
    </row>
    <row r="1004" spans="1:27" x14ac:dyDescent="0.3">
      <c r="C1004" s="174"/>
      <c r="D1004" s="175"/>
      <c r="E1004" s="174"/>
      <c r="F1004" s="176"/>
      <c r="G1004" s="177"/>
      <c r="H1004" s="177"/>
      <c r="I1004" s="177"/>
      <c r="J1004" s="177"/>
      <c r="K1004" s="177"/>
      <c r="L1004" s="177"/>
      <c r="M1004" s="177"/>
      <c r="N1004" s="177"/>
      <c r="O1004" s="177"/>
      <c r="P1004" s="177"/>
      <c r="Q1004" s="177"/>
      <c r="R1004" s="177"/>
      <c r="S1004" s="176"/>
      <c r="T1004" s="176"/>
      <c r="U1004" s="177"/>
      <c r="V1004" s="177"/>
      <c r="W1004" s="177"/>
      <c r="X1004" s="179"/>
      <c r="Y1004" s="177"/>
      <c r="Z1004" s="177"/>
      <c r="AA1004" s="177"/>
    </row>
    <row r="1005" spans="1:27" x14ac:dyDescent="0.3">
      <c r="C1005" s="174"/>
      <c r="D1005" s="175"/>
      <c r="E1005" s="174"/>
      <c r="F1005" s="176"/>
      <c r="G1005" s="176"/>
      <c r="H1005" s="177"/>
      <c r="I1005" s="177"/>
      <c r="J1005" s="177"/>
      <c r="K1005" s="177"/>
      <c r="L1005" s="177"/>
      <c r="M1005" s="177"/>
      <c r="N1005" s="177"/>
      <c r="O1005" s="177"/>
      <c r="P1005" s="177"/>
      <c r="Q1005" s="177"/>
      <c r="R1005" s="177"/>
      <c r="S1005" s="176"/>
      <c r="T1005" s="176"/>
      <c r="U1005" s="177"/>
      <c r="V1005" s="177"/>
      <c r="W1005" s="177"/>
      <c r="X1005" s="179"/>
      <c r="Y1005" s="177"/>
      <c r="Z1005" s="177"/>
      <c r="AA1005" s="177"/>
    </row>
    <row r="1006" spans="1:27" x14ac:dyDescent="0.3">
      <c r="C1006" s="174"/>
      <c r="D1006" s="175"/>
      <c r="E1006" s="174"/>
      <c r="F1006" s="176"/>
      <c r="G1006" s="176"/>
      <c r="H1006" s="177"/>
      <c r="I1006" s="177"/>
      <c r="J1006" s="177"/>
      <c r="K1006" s="177"/>
      <c r="L1006" s="177"/>
      <c r="M1006" s="177"/>
      <c r="N1006" s="177"/>
      <c r="O1006" s="177"/>
      <c r="P1006" s="177"/>
      <c r="Q1006" s="177"/>
      <c r="R1006" s="177"/>
      <c r="S1006" s="176"/>
      <c r="T1006" s="176"/>
      <c r="U1006" s="177"/>
      <c r="V1006" s="177"/>
      <c r="W1006" s="177"/>
      <c r="X1006" s="179"/>
      <c r="Y1006" s="177"/>
      <c r="Z1006" s="177"/>
      <c r="AA1006" s="177"/>
    </row>
    <row r="1007" spans="1:27" x14ac:dyDescent="0.3">
      <c r="C1007" s="174"/>
      <c r="D1007" s="175"/>
      <c r="E1007" s="174"/>
      <c r="F1007" s="176"/>
      <c r="G1007" s="176"/>
      <c r="H1007" s="177"/>
      <c r="I1007" s="177"/>
      <c r="J1007" s="177"/>
      <c r="K1007" s="177"/>
      <c r="L1007" s="177"/>
      <c r="M1007" s="177"/>
      <c r="N1007" s="177"/>
      <c r="O1007" s="177"/>
      <c r="P1007" s="177"/>
      <c r="Q1007" s="177"/>
      <c r="R1007" s="177"/>
      <c r="S1007" s="176"/>
      <c r="T1007" s="176"/>
      <c r="U1007" s="177"/>
      <c r="V1007" s="177"/>
      <c r="W1007" s="177"/>
      <c r="X1007" s="179"/>
      <c r="Y1007" s="177"/>
      <c r="Z1007" s="177"/>
      <c r="AA1007" s="177"/>
    </row>
    <row r="1008" spans="1:27" x14ac:dyDescent="0.3">
      <c r="C1008" s="174"/>
      <c r="D1008" s="175"/>
      <c r="E1008" s="174"/>
      <c r="F1008" s="176"/>
      <c r="G1008" s="177"/>
      <c r="H1008" s="177"/>
      <c r="I1008" s="177"/>
      <c r="J1008" s="177"/>
      <c r="K1008" s="177"/>
      <c r="L1008" s="177"/>
      <c r="M1008" s="177"/>
      <c r="N1008" s="177"/>
      <c r="O1008" s="177"/>
      <c r="P1008" s="177"/>
      <c r="Q1008" s="177"/>
      <c r="R1008" s="177"/>
      <c r="S1008" s="176"/>
      <c r="T1008" s="176"/>
      <c r="U1008" s="177"/>
      <c r="V1008" s="177"/>
      <c r="W1008" s="177"/>
      <c r="X1008" s="179"/>
      <c r="Y1008" s="177"/>
      <c r="Z1008" s="177"/>
      <c r="AA1008" s="177"/>
    </row>
    <row r="1009" spans="1:27" x14ac:dyDescent="0.3">
      <c r="C1009" s="174"/>
      <c r="D1009" s="175"/>
      <c r="E1009" s="174"/>
      <c r="F1009" s="176"/>
      <c r="G1009" s="176"/>
      <c r="H1009" s="177"/>
      <c r="I1009" s="177"/>
      <c r="J1009" s="177"/>
      <c r="K1009" s="177"/>
      <c r="L1009" s="177"/>
      <c r="M1009" s="177"/>
      <c r="N1009" s="177"/>
      <c r="O1009" s="177"/>
      <c r="P1009" s="177"/>
      <c r="Q1009" s="177"/>
      <c r="R1009" s="177"/>
      <c r="S1009" s="176"/>
      <c r="T1009" s="176"/>
      <c r="U1009" s="177"/>
      <c r="V1009" s="177"/>
      <c r="W1009" s="176"/>
      <c r="X1009" s="179"/>
      <c r="Y1009" s="176"/>
      <c r="Z1009" s="177"/>
      <c r="AA1009" s="177"/>
    </row>
    <row r="1010" spans="1:27" x14ac:dyDescent="0.3">
      <c r="C1010" s="174"/>
      <c r="D1010" s="175"/>
      <c r="E1010" s="174"/>
      <c r="F1010" s="176"/>
      <c r="G1010" s="177"/>
      <c r="H1010" s="177"/>
      <c r="I1010" s="177"/>
      <c r="J1010" s="177"/>
      <c r="K1010" s="177"/>
      <c r="L1010" s="177"/>
      <c r="M1010" s="177"/>
      <c r="N1010" s="177"/>
      <c r="O1010" s="177"/>
      <c r="P1010" s="177"/>
      <c r="Q1010" s="177"/>
      <c r="R1010" s="177"/>
      <c r="S1010" s="177"/>
      <c r="T1010" s="177"/>
      <c r="U1010" s="177"/>
      <c r="V1010" s="177"/>
      <c r="W1010" s="176"/>
      <c r="X1010" s="179"/>
      <c r="Y1010" s="176"/>
      <c r="Z1010" s="177"/>
      <c r="AA1010" s="177"/>
    </row>
    <row r="1011" spans="1:27" x14ac:dyDescent="0.3">
      <c r="C1011" s="174"/>
      <c r="D1011" s="175"/>
      <c r="E1011" s="174"/>
      <c r="F1011" s="176"/>
      <c r="G1011" s="177"/>
      <c r="H1011" s="177"/>
      <c r="I1011" s="177"/>
      <c r="J1011" s="177"/>
      <c r="K1011" s="177"/>
      <c r="L1011" s="177"/>
      <c r="M1011" s="177"/>
      <c r="N1011" s="177"/>
      <c r="O1011" s="177"/>
      <c r="P1011" s="177"/>
      <c r="Q1011" s="177"/>
      <c r="R1011" s="177"/>
      <c r="S1011" s="176"/>
      <c r="T1011" s="176"/>
      <c r="U1011" s="177"/>
      <c r="V1011" s="177"/>
      <c r="W1011" s="177"/>
      <c r="X1011" s="179"/>
      <c r="Y1011" s="177"/>
      <c r="Z1011" s="177"/>
      <c r="AA1011" s="177"/>
    </row>
    <row r="1012" spans="1:27" x14ac:dyDescent="0.3">
      <c r="C1012" s="174"/>
      <c r="D1012" s="175"/>
      <c r="E1012" s="174"/>
      <c r="F1012" s="176"/>
      <c r="G1012" s="177"/>
      <c r="H1012" s="177"/>
      <c r="I1012" s="177"/>
      <c r="J1012" s="177"/>
      <c r="K1012" s="177"/>
      <c r="L1012" s="177"/>
      <c r="M1012" s="177"/>
      <c r="N1012" s="177"/>
      <c r="O1012" s="177"/>
      <c r="P1012" s="177"/>
      <c r="Q1012" s="177"/>
      <c r="R1012" s="177"/>
      <c r="S1012" s="176"/>
      <c r="T1012" s="176"/>
      <c r="U1012" s="177"/>
      <c r="V1012" s="177"/>
      <c r="W1012" s="177"/>
      <c r="X1012" s="179"/>
      <c r="Y1012" s="177"/>
      <c r="Z1012" s="177"/>
      <c r="AA1012" s="177"/>
    </row>
    <row r="1013" spans="1:27" x14ac:dyDescent="0.3">
      <c r="C1013" s="174"/>
      <c r="D1013" s="175"/>
      <c r="E1013" s="174"/>
      <c r="F1013" s="176"/>
      <c r="G1013" s="176"/>
      <c r="H1013" s="177"/>
      <c r="I1013" s="177"/>
      <c r="J1013" s="177"/>
      <c r="K1013" s="177"/>
      <c r="L1013" s="177"/>
      <c r="M1013" s="177"/>
      <c r="N1013" s="177"/>
      <c r="O1013" s="177"/>
      <c r="P1013" s="177"/>
      <c r="Q1013" s="177"/>
      <c r="R1013" s="177"/>
      <c r="S1013" s="176"/>
      <c r="T1013" s="176"/>
      <c r="U1013" s="177"/>
      <c r="V1013" s="177"/>
      <c r="W1013" s="177"/>
      <c r="X1013" s="179"/>
      <c r="Y1013" s="177"/>
      <c r="Z1013" s="177"/>
      <c r="AA1013" s="177"/>
    </row>
    <row r="1014" spans="1:27" ht="72" customHeight="1" x14ac:dyDescent="0.3">
      <c r="C1014" s="174"/>
      <c r="D1014" s="175"/>
      <c r="E1014" s="174"/>
      <c r="F1014" s="176"/>
      <c r="G1014" s="176"/>
      <c r="H1014" s="177"/>
      <c r="I1014" s="177"/>
      <c r="J1014" s="177"/>
      <c r="K1014" s="177"/>
      <c r="L1014" s="177"/>
      <c r="M1014" s="177"/>
      <c r="N1014" s="177"/>
      <c r="O1014" s="177"/>
      <c r="P1014" s="177"/>
      <c r="Q1014" s="177"/>
      <c r="R1014" s="177"/>
      <c r="S1014" s="176"/>
      <c r="T1014" s="176"/>
      <c r="U1014" s="177"/>
      <c r="V1014" s="177"/>
      <c r="W1014" s="177"/>
      <c r="X1014" s="179"/>
      <c r="Y1014" s="177"/>
      <c r="Z1014" s="177"/>
      <c r="AA1014" s="177"/>
    </row>
    <row r="1015" spans="1:27" x14ac:dyDescent="0.3">
      <c r="C1015" s="174"/>
      <c r="D1015" s="175"/>
      <c r="E1015" s="174"/>
      <c r="F1015" s="176"/>
      <c r="G1015" s="176"/>
      <c r="H1015" s="177"/>
      <c r="I1015" s="177"/>
      <c r="J1015" s="177"/>
      <c r="K1015" s="177"/>
      <c r="L1015" s="177"/>
      <c r="M1015" s="177"/>
      <c r="N1015" s="177"/>
      <c r="O1015" s="177"/>
      <c r="P1015" s="177"/>
      <c r="Q1015" s="177"/>
      <c r="R1015" s="177"/>
      <c r="S1015" s="177"/>
      <c r="T1015" s="177"/>
      <c r="U1015" s="177"/>
      <c r="V1015" s="177"/>
      <c r="W1015" s="176"/>
      <c r="X1015" s="179"/>
      <c r="Y1015" s="176"/>
      <c r="Z1015" s="177"/>
      <c r="AA1015" s="177"/>
    </row>
    <row r="1016" spans="1:27" x14ac:dyDescent="0.3">
      <c r="C1016" s="174"/>
      <c r="D1016" s="175"/>
      <c r="E1016" s="174"/>
      <c r="F1016" s="176"/>
      <c r="G1016" s="177"/>
      <c r="H1016" s="177"/>
      <c r="I1016" s="177"/>
      <c r="J1016" s="177"/>
      <c r="K1016" s="177"/>
      <c r="L1016" s="177"/>
      <c r="M1016" s="177"/>
      <c r="N1016" s="177"/>
      <c r="O1016" s="177"/>
      <c r="P1016" s="177"/>
      <c r="Q1016" s="177"/>
      <c r="R1016" s="177"/>
      <c r="S1016" s="176"/>
      <c r="T1016" s="176"/>
      <c r="U1016" s="177"/>
      <c r="V1016" s="177"/>
      <c r="W1016" s="177"/>
      <c r="X1016" s="179"/>
      <c r="Y1016" s="177"/>
      <c r="Z1016" s="177"/>
      <c r="AA1016" s="177"/>
    </row>
    <row r="1017" spans="1:27" x14ac:dyDescent="0.3">
      <c r="C1017" s="174"/>
      <c r="D1017" s="175"/>
      <c r="E1017" s="174"/>
      <c r="F1017" s="176"/>
      <c r="G1017" s="177"/>
      <c r="H1017" s="177"/>
      <c r="I1017" s="177"/>
      <c r="J1017" s="177"/>
      <c r="K1017" s="177"/>
      <c r="L1017" s="177"/>
      <c r="M1017" s="177"/>
      <c r="N1017" s="177"/>
      <c r="O1017" s="177"/>
      <c r="P1017" s="177"/>
      <c r="Q1017" s="177"/>
      <c r="R1017" s="177"/>
      <c r="S1017" s="176"/>
      <c r="T1017" s="176"/>
      <c r="U1017" s="177"/>
      <c r="V1017" s="177"/>
      <c r="W1017" s="177"/>
      <c r="X1017" s="179"/>
      <c r="Y1017" s="177"/>
      <c r="Z1017" s="177"/>
      <c r="AA1017" s="177"/>
    </row>
    <row r="1018" spans="1:27" ht="42" customHeight="1" x14ac:dyDescent="0.25">
      <c r="A1018" s="168"/>
      <c r="B1018" s="168"/>
      <c r="C1018" s="167"/>
      <c r="D1018" s="167"/>
      <c r="E1018" s="167"/>
      <c r="F1018" s="176"/>
      <c r="G1018" s="176"/>
      <c r="H1018" s="176"/>
      <c r="I1018" s="177"/>
      <c r="J1018" s="176"/>
      <c r="K1018" s="176"/>
      <c r="L1018" s="176"/>
      <c r="M1018" s="177"/>
      <c r="N1018" s="177"/>
      <c r="O1018" s="177"/>
      <c r="P1018" s="177"/>
      <c r="Q1018" s="177"/>
      <c r="R1018" s="177"/>
      <c r="S1018" s="176"/>
      <c r="T1018" s="176"/>
      <c r="U1018" s="177"/>
      <c r="V1018" s="177"/>
      <c r="W1018" s="176"/>
      <c r="X1018" s="179"/>
      <c r="Y1018" s="176"/>
      <c r="Z1018" s="177"/>
      <c r="AA1018" s="177"/>
    </row>
    <row r="1019" spans="1:27" x14ac:dyDescent="0.3">
      <c r="C1019" s="174"/>
      <c r="D1019" s="175"/>
      <c r="E1019" s="174"/>
      <c r="F1019" s="176"/>
      <c r="G1019" s="177"/>
      <c r="H1019" s="177"/>
      <c r="I1019" s="177"/>
      <c r="J1019" s="177"/>
      <c r="K1019" s="177"/>
      <c r="L1019" s="177"/>
      <c r="M1019" s="177"/>
      <c r="N1019" s="177"/>
      <c r="O1019" s="177"/>
      <c r="P1019" s="177"/>
      <c r="Q1019" s="177"/>
      <c r="R1019" s="177"/>
      <c r="S1019" s="176"/>
      <c r="T1019" s="176"/>
      <c r="U1019" s="177"/>
      <c r="V1019" s="177"/>
      <c r="W1019" s="177"/>
      <c r="X1019" s="179"/>
      <c r="Y1019" s="177"/>
      <c r="Z1019" s="177"/>
      <c r="AA1019" s="177"/>
    </row>
    <row r="1020" spans="1:27" x14ac:dyDescent="0.3">
      <c r="C1020" s="174"/>
      <c r="D1020" s="175"/>
      <c r="E1020" s="174"/>
      <c r="F1020" s="176"/>
      <c r="G1020" s="176"/>
      <c r="H1020" s="176"/>
      <c r="I1020" s="177"/>
      <c r="J1020" s="177"/>
      <c r="K1020" s="177"/>
      <c r="L1020" s="177"/>
      <c r="M1020" s="177"/>
      <c r="N1020" s="177"/>
      <c r="O1020" s="177"/>
      <c r="P1020" s="177"/>
      <c r="Q1020" s="177"/>
      <c r="R1020" s="177"/>
      <c r="S1020" s="176"/>
      <c r="T1020" s="176"/>
      <c r="U1020" s="177"/>
      <c r="V1020" s="177"/>
      <c r="W1020" s="177"/>
      <c r="X1020" s="179"/>
      <c r="Y1020" s="177"/>
      <c r="Z1020" s="177"/>
      <c r="AA1020" s="177"/>
    </row>
    <row r="1021" spans="1:27" ht="77.25" customHeight="1" x14ac:dyDescent="0.3">
      <c r="C1021" s="174"/>
      <c r="D1021" s="175"/>
      <c r="E1021" s="174"/>
      <c r="F1021" s="176"/>
      <c r="G1021" s="176"/>
      <c r="H1021" s="177"/>
      <c r="I1021" s="177"/>
      <c r="J1021" s="176"/>
      <c r="K1021" s="177"/>
      <c r="L1021" s="176"/>
      <c r="M1021" s="177"/>
      <c r="N1021" s="177"/>
      <c r="O1021" s="177"/>
      <c r="P1021" s="177"/>
      <c r="Q1021" s="177"/>
      <c r="R1021" s="177"/>
      <c r="S1021" s="177"/>
      <c r="T1021" s="177"/>
      <c r="U1021" s="177"/>
      <c r="V1021" s="177"/>
      <c r="W1021" s="176"/>
      <c r="X1021" s="179"/>
      <c r="Y1021" s="176"/>
      <c r="Z1021" s="177"/>
      <c r="AA1021" s="177"/>
    </row>
    <row r="1022" spans="1:27" x14ac:dyDescent="0.3">
      <c r="C1022" s="174"/>
      <c r="D1022" s="175"/>
      <c r="E1022" s="174"/>
      <c r="F1022" s="176"/>
      <c r="G1022" s="176"/>
      <c r="H1022" s="176"/>
      <c r="I1022" s="177"/>
      <c r="J1022" s="176"/>
      <c r="K1022" s="176"/>
      <c r="L1022" s="176"/>
      <c r="M1022" s="177"/>
      <c r="N1022" s="177"/>
      <c r="O1022" s="177"/>
      <c r="P1022" s="177"/>
      <c r="Q1022" s="177"/>
      <c r="R1022" s="177"/>
      <c r="S1022" s="177"/>
      <c r="T1022" s="177"/>
      <c r="U1022" s="177"/>
      <c r="V1022" s="177"/>
      <c r="W1022" s="177"/>
      <c r="X1022" s="179"/>
      <c r="Y1022" s="177"/>
      <c r="Z1022" s="177"/>
      <c r="AA1022" s="177"/>
    </row>
    <row r="1023" spans="1:27" x14ac:dyDescent="0.3">
      <c r="C1023" s="174"/>
      <c r="D1023" s="175"/>
      <c r="E1023" s="174"/>
      <c r="F1023" s="176"/>
      <c r="G1023" s="177"/>
      <c r="H1023" s="177"/>
      <c r="I1023" s="177"/>
      <c r="J1023" s="177"/>
      <c r="K1023" s="177"/>
      <c r="L1023" s="177"/>
      <c r="M1023" s="177"/>
      <c r="N1023" s="177"/>
      <c r="O1023" s="177"/>
      <c r="P1023" s="177"/>
      <c r="Q1023" s="177"/>
      <c r="R1023" s="177"/>
      <c r="S1023" s="176"/>
      <c r="T1023" s="176"/>
      <c r="U1023" s="177"/>
      <c r="V1023" s="177"/>
      <c r="W1023" s="177"/>
      <c r="X1023" s="179"/>
      <c r="Y1023" s="177"/>
      <c r="Z1023" s="177"/>
      <c r="AA1023" s="177"/>
    </row>
    <row r="1024" spans="1:27" x14ac:dyDescent="0.3">
      <c r="C1024" s="174"/>
      <c r="D1024" s="175"/>
      <c r="E1024" s="174"/>
      <c r="F1024" s="176"/>
      <c r="G1024" s="177"/>
      <c r="H1024" s="177"/>
      <c r="I1024" s="177"/>
      <c r="J1024" s="177"/>
      <c r="K1024" s="177"/>
      <c r="L1024" s="177"/>
      <c r="M1024" s="177"/>
      <c r="N1024" s="177"/>
      <c r="O1024" s="177"/>
      <c r="P1024" s="177"/>
      <c r="Q1024" s="177"/>
      <c r="R1024" s="177"/>
      <c r="S1024" s="177"/>
      <c r="T1024" s="177"/>
      <c r="U1024" s="177"/>
      <c r="V1024" s="177"/>
      <c r="W1024" s="176"/>
      <c r="X1024" s="179"/>
      <c r="Y1024" s="176"/>
      <c r="Z1024" s="177"/>
      <c r="AA1024" s="177"/>
    </row>
    <row r="1025" spans="1:27" x14ac:dyDescent="0.3">
      <c r="C1025" s="174"/>
      <c r="D1025" s="175"/>
      <c r="E1025" s="174"/>
      <c r="F1025" s="176"/>
      <c r="G1025" s="177"/>
      <c r="H1025" s="177"/>
      <c r="I1025" s="177"/>
      <c r="J1025" s="177"/>
      <c r="K1025" s="177"/>
      <c r="L1025" s="177"/>
      <c r="M1025" s="177"/>
      <c r="N1025" s="177"/>
      <c r="O1025" s="177"/>
      <c r="P1025" s="177"/>
      <c r="Q1025" s="177"/>
      <c r="R1025" s="177"/>
      <c r="S1025" s="176"/>
      <c r="T1025" s="176"/>
      <c r="U1025" s="177"/>
      <c r="V1025" s="177"/>
      <c r="W1025" s="177"/>
      <c r="X1025" s="179"/>
      <c r="Y1025" s="177"/>
      <c r="Z1025" s="177"/>
      <c r="AA1025" s="177"/>
    </row>
    <row r="1026" spans="1:27" ht="40.5" customHeight="1" x14ac:dyDescent="0.25">
      <c r="A1026" s="168"/>
      <c r="B1026" s="168"/>
      <c r="C1026" s="167"/>
      <c r="D1026" s="167"/>
      <c r="E1026" s="167"/>
      <c r="F1026" s="176"/>
      <c r="G1026" s="176"/>
      <c r="H1026" s="177"/>
      <c r="I1026" s="177"/>
      <c r="J1026" s="177"/>
      <c r="K1026" s="177"/>
      <c r="L1026" s="177"/>
      <c r="M1026" s="178"/>
      <c r="N1026" s="176"/>
      <c r="O1026" s="177"/>
      <c r="P1026" s="177"/>
      <c r="Q1026" s="177"/>
      <c r="R1026" s="177"/>
      <c r="S1026" s="176"/>
      <c r="T1026" s="176"/>
      <c r="U1026" s="177"/>
      <c r="V1026" s="177"/>
      <c r="W1026" s="177"/>
      <c r="X1026" s="179"/>
      <c r="Y1026" s="177"/>
      <c r="Z1026" s="177"/>
      <c r="AA1026" s="177"/>
    </row>
    <row r="1027" spans="1:27" x14ac:dyDescent="0.3">
      <c r="C1027" s="174"/>
      <c r="D1027" s="175"/>
      <c r="E1027" s="174"/>
      <c r="F1027" s="176"/>
      <c r="G1027" s="177"/>
      <c r="H1027" s="177"/>
      <c r="I1027" s="177"/>
      <c r="J1027" s="177"/>
      <c r="K1027" s="177"/>
      <c r="L1027" s="177"/>
      <c r="M1027" s="177"/>
      <c r="N1027" s="177"/>
      <c r="O1027" s="177"/>
      <c r="P1027" s="177"/>
      <c r="Q1027" s="177"/>
      <c r="R1027" s="177"/>
      <c r="S1027" s="176"/>
      <c r="T1027" s="176"/>
      <c r="U1027" s="177"/>
      <c r="V1027" s="177"/>
      <c r="W1027" s="177"/>
      <c r="X1027" s="179"/>
      <c r="Y1027" s="177"/>
      <c r="Z1027" s="177"/>
      <c r="AA1027" s="177"/>
    </row>
    <row r="1028" spans="1:27" x14ac:dyDescent="0.3">
      <c r="C1028" s="174"/>
      <c r="D1028" s="175"/>
      <c r="E1028" s="174"/>
      <c r="F1028" s="176"/>
      <c r="G1028" s="177"/>
      <c r="H1028" s="177"/>
      <c r="I1028" s="177"/>
      <c r="J1028" s="177"/>
      <c r="K1028" s="177"/>
      <c r="L1028" s="177"/>
      <c r="M1028" s="177"/>
      <c r="N1028" s="177"/>
      <c r="O1028" s="177"/>
      <c r="P1028" s="177"/>
      <c r="Q1028" s="177"/>
      <c r="R1028" s="177"/>
      <c r="S1028" s="176"/>
      <c r="T1028" s="176"/>
      <c r="U1028" s="177"/>
      <c r="V1028" s="177"/>
      <c r="W1028" s="177"/>
      <c r="X1028" s="179"/>
      <c r="Y1028" s="177"/>
      <c r="Z1028" s="177"/>
      <c r="AA1028" s="177"/>
    </row>
    <row r="1029" spans="1:27" x14ac:dyDescent="0.3">
      <c r="C1029" s="174"/>
      <c r="D1029" s="175"/>
      <c r="E1029" s="174"/>
      <c r="F1029" s="176"/>
      <c r="G1029" s="177"/>
      <c r="H1029" s="177"/>
      <c r="I1029" s="177"/>
      <c r="J1029" s="177"/>
      <c r="K1029" s="177"/>
      <c r="L1029" s="177"/>
      <c r="M1029" s="177"/>
      <c r="N1029" s="177"/>
      <c r="O1029" s="177"/>
      <c r="P1029" s="177"/>
      <c r="Q1029" s="177"/>
      <c r="R1029" s="177"/>
      <c r="S1029" s="176"/>
      <c r="T1029" s="176"/>
      <c r="U1029" s="177"/>
      <c r="V1029" s="177"/>
      <c r="W1029" s="177"/>
      <c r="X1029" s="179"/>
      <c r="Y1029" s="177"/>
      <c r="Z1029" s="177"/>
      <c r="AA1029" s="177"/>
    </row>
    <row r="1030" spans="1:27" x14ac:dyDescent="0.3">
      <c r="C1030" s="174"/>
      <c r="D1030" s="175"/>
      <c r="E1030" s="174"/>
      <c r="F1030" s="176"/>
      <c r="G1030" s="177"/>
      <c r="H1030" s="177"/>
      <c r="I1030" s="177"/>
      <c r="J1030" s="177"/>
      <c r="K1030" s="177"/>
      <c r="L1030" s="177"/>
      <c r="M1030" s="177"/>
      <c r="N1030" s="177"/>
      <c r="O1030" s="177"/>
      <c r="P1030" s="177"/>
      <c r="Q1030" s="177"/>
      <c r="R1030" s="177"/>
      <c r="S1030" s="176"/>
      <c r="T1030" s="176"/>
      <c r="U1030" s="177"/>
      <c r="V1030" s="177"/>
      <c r="W1030" s="177"/>
      <c r="X1030" s="179"/>
      <c r="Y1030" s="177"/>
      <c r="Z1030" s="177"/>
      <c r="AA1030" s="177"/>
    </row>
    <row r="1031" spans="1:27" x14ac:dyDescent="0.3">
      <c r="C1031" s="174"/>
      <c r="D1031" s="175"/>
      <c r="E1031" s="174"/>
      <c r="F1031" s="176"/>
      <c r="G1031" s="176"/>
      <c r="H1031" s="177"/>
      <c r="I1031" s="177"/>
      <c r="J1031" s="177"/>
      <c r="K1031" s="177"/>
      <c r="L1031" s="177"/>
      <c r="M1031" s="177"/>
      <c r="N1031" s="177"/>
      <c r="O1031" s="177"/>
      <c r="P1031" s="177"/>
      <c r="Q1031" s="177"/>
      <c r="R1031" s="177"/>
      <c r="S1031" s="176"/>
      <c r="T1031" s="176"/>
      <c r="U1031" s="177"/>
      <c r="V1031" s="177"/>
      <c r="W1031" s="177"/>
      <c r="X1031" s="179"/>
      <c r="Y1031" s="177"/>
      <c r="Z1031" s="177"/>
      <c r="AA1031" s="177"/>
    </row>
    <row r="1032" spans="1:27" x14ac:dyDescent="0.3">
      <c r="C1032" s="174"/>
      <c r="D1032" s="175"/>
      <c r="E1032" s="174"/>
      <c r="F1032" s="176"/>
      <c r="G1032" s="176"/>
      <c r="H1032" s="177"/>
      <c r="I1032" s="177"/>
      <c r="J1032" s="177"/>
      <c r="K1032" s="177"/>
      <c r="L1032" s="177"/>
      <c r="M1032" s="177"/>
      <c r="N1032" s="177"/>
      <c r="O1032" s="177"/>
      <c r="P1032" s="177"/>
      <c r="Q1032" s="177"/>
      <c r="R1032" s="177"/>
      <c r="S1032" s="176"/>
      <c r="T1032" s="176"/>
      <c r="U1032" s="177"/>
      <c r="V1032" s="177"/>
      <c r="W1032" s="177"/>
      <c r="X1032" s="179"/>
      <c r="Y1032" s="177"/>
      <c r="Z1032" s="177"/>
      <c r="AA1032" s="177"/>
    </row>
    <row r="1033" spans="1:27" x14ac:dyDescent="0.3">
      <c r="C1033" s="174"/>
      <c r="D1033" s="175"/>
      <c r="E1033" s="174"/>
      <c r="F1033" s="176"/>
      <c r="G1033" s="177"/>
      <c r="H1033" s="177"/>
      <c r="I1033" s="177"/>
      <c r="J1033" s="177"/>
      <c r="K1033" s="177"/>
      <c r="L1033" s="177"/>
      <c r="M1033" s="177"/>
      <c r="N1033" s="177"/>
      <c r="O1033" s="177"/>
      <c r="P1033" s="177"/>
      <c r="Q1033" s="177"/>
      <c r="R1033" s="177"/>
      <c r="S1033" s="176"/>
      <c r="T1033" s="176"/>
      <c r="U1033" s="177"/>
      <c r="V1033" s="177"/>
      <c r="W1033" s="177"/>
      <c r="X1033" s="179"/>
      <c r="Y1033" s="177"/>
      <c r="Z1033" s="177"/>
      <c r="AA1033" s="177"/>
    </row>
    <row r="1034" spans="1:27" x14ac:dyDescent="0.3">
      <c r="C1034" s="174"/>
      <c r="D1034" s="175"/>
      <c r="E1034" s="174"/>
      <c r="F1034" s="176"/>
      <c r="G1034" s="176"/>
      <c r="H1034" s="177"/>
      <c r="I1034" s="177"/>
      <c r="J1034" s="177"/>
      <c r="K1034" s="177"/>
      <c r="L1034" s="177"/>
      <c r="M1034" s="177"/>
      <c r="N1034" s="177"/>
      <c r="O1034" s="177"/>
      <c r="P1034" s="177"/>
      <c r="Q1034" s="177"/>
      <c r="R1034" s="177"/>
      <c r="S1034" s="176"/>
      <c r="T1034" s="176"/>
      <c r="U1034" s="177"/>
      <c r="V1034" s="177"/>
      <c r="W1034" s="177"/>
      <c r="X1034" s="179"/>
      <c r="Y1034" s="177"/>
      <c r="Z1034" s="177"/>
      <c r="AA1034" s="177"/>
    </row>
    <row r="1035" spans="1:27" x14ac:dyDescent="0.3">
      <c r="C1035" s="174"/>
      <c r="D1035" s="175"/>
      <c r="E1035" s="174"/>
      <c r="F1035" s="176"/>
      <c r="G1035" s="177"/>
      <c r="H1035" s="177"/>
      <c r="I1035" s="177"/>
      <c r="J1035" s="177"/>
      <c r="K1035" s="177"/>
      <c r="L1035" s="177"/>
      <c r="M1035" s="177"/>
      <c r="N1035" s="177"/>
      <c r="O1035" s="177"/>
      <c r="P1035" s="177"/>
      <c r="Q1035" s="177"/>
      <c r="R1035" s="177"/>
      <c r="S1035" s="176"/>
      <c r="T1035" s="176"/>
      <c r="U1035" s="177"/>
      <c r="V1035" s="177"/>
      <c r="W1035" s="177"/>
      <c r="X1035" s="179"/>
      <c r="Y1035" s="177"/>
      <c r="Z1035" s="177"/>
      <c r="AA1035" s="177"/>
    </row>
    <row r="1036" spans="1:27" x14ac:dyDescent="0.3">
      <c r="C1036" s="174"/>
      <c r="D1036" s="175"/>
      <c r="E1036" s="174"/>
      <c r="F1036" s="176"/>
      <c r="G1036" s="177"/>
      <c r="H1036" s="177"/>
      <c r="I1036" s="177"/>
      <c r="J1036" s="177"/>
      <c r="K1036" s="177"/>
      <c r="L1036" s="177"/>
      <c r="M1036" s="177"/>
      <c r="N1036" s="177"/>
      <c r="O1036" s="177"/>
      <c r="P1036" s="177"/>
      <c r="Q1036" s="177"/>
      <c r="R1036" s="177"/>
      <c r="S1036" s="176"/>
      <c r="T1036" s="176"/>
      <c r="U1036" s="177"/>
      <c r="V1036" s="177"/>
      <c r="W1036" s="177"/>
      <c r="X1036" s="179"/>
      <c r="Y1036" s="177"/>
      <c r="Z1036" s="177"/>
      <c r="AA1036" s="177"/>
    </row>
    <row r="1037" spans="1:27" x14ac:dyDescent="0.3">
      <c r="C1037" s="174"/>
      <c r="D1037" s="175"/>
      <c r="E1037" s="174"/>
      <c r="F1037" s="176"/>
      <c r="G1037" s="177"/>
      <c r="H1037" s="177"/>
      <c r="I1037" s="177"/>
      <c r="J1037" s="177"/>
      <c r="K1037" s="177"/>
      <c r="L1037" s="177"/>
      <c r="M1037" s="177"/>
      <c r="N1037" s="177"/>
      <c r="O1037" s="177"/>
      <c r="P1037" s="177"/>
      <c r="Q1037" s="177"/>
      <c r="R1037" s="177"/>
      <c r="S1037" s="176"/>
      <c r="T1037" s="176"/>
      <c r="U1037" s="177"/>
      <c r="V1037" s="177"/>
      <c r="W1037" s="177"/>
      <c r="X1037" s="179"/>
      <c r="Y1037" s="177"/>
      <c r="Z1037" s="177"/>
      <c r="AA1037" s="177"/>
    </row>
    <row r="1038" spans="1:27" x14ac:dyDescent="0.3">
      <c r="C1038" s="174"/>
      <c r="D1038" s="175"/>
      <c r="E1038" s="174"/>
      <c r="F1038" s="176"/>
      <c r="G1038" s="177"/>
      <c r="H1038" s="177"/>
      <c r="I1038" s="177"/>
      <c r="J1038" s="177"/>
      <c r="K1038" s="177"/>
      <c r="L1038" s="177"/>
      <c r="M1038" s="177"/>
      <c r="N1038" s="177"/>
      <c r="O1038" s="177"/>
      <c r="P1038" s="177"/>
      <c r="Q1038" s="177"/>
      <c r="R1038" s="177"/>
      <c r="S1038" s="176"/>
      <c r="T1038" s="176"/>
      <c r="U1038" s="177"/>
      <c r="V1038" s="177"/>
      <c r="W1038" s="177"/>
      <c r="X1038" s="179"/>
      <c r="Y1038" s="177"/>
      <c r="Z1038" s="177"/>
      <c r="AA1038" s="177"/>
    </row>
    <row r="1039" spans="1:27" x14ac:dyDescent="0.3">
      <c r="C1039" s="174"/>
      <c r="D1039" s="175"/>
      <c r="E1039" s="174"/>
      <c r="F1039" s="176"/>
      <c r="G1039" s="177"/>
      <c r="H1039" s="177"/>
      <c r="I1039" s="177"/>
      <c r="J1039" s="177"/>
      <c r="K1039" s="177"/>
      <c r="L1039" s="177"/>
      <c r="M1039" s="177"/>
      <c r="N1039" s="177"/>
      <c r="O1039" s="177"/>
      <c r="P1039" s="177"/>
      <c r="Q1039" s="177"/>
      <c r="R1039" s="177"/>
      <c r="S1039" s="176"/>
      <c r="T1039" s="176"/>
      <c r="U1039" s="177"/>
      <c r="V1039" s="177"/>
      <c r="W1039" s="177"/>
      <c r="X1039" s="179"/>
      <c r="Y1039" s="177"/>
      <c r="Z1039" s="177"/>
      <c r="AA1039" s="177"/>
    </row>
    <row r="1040" spans="1:27" x14ac:dyDescent="0.3">
      <c r="C1040" s="174"/>
      <c r="D1040" s="175"/>
      <c r="E1040" s="174"/>
      <c r="F1040" s="176"/>
      <c r="G1040" s="177"/>
      <c r="H1040" s="177"/>
      <c r="I1040" s="177"/>
      <c r="J1040" s="177"/>
      <c r="K1040" s="177"/>
      <c r="L1040" s="177"/>
      <c r="M1040" s="177"/>
      <c r="N1040" s="177"/>
      <c r="O1040" s="177"/>
      <c r="P1040" s="177"/>
      <c r="Q1040" s="177"/>
      <c r="R1040" s="177"/>
      <c r="S1040" s="176"/>
      <c r="T1040" s="176"/>
      <c r="U1040" s="177"/>
      <c r="V1040" s="177"/>
      <c r="W1040" s="177"/>
      <c r="X1040" s="179"/>
      <c r="Y1040" s="177"/>
      <c r="Z1040" s="177"/>
      <c r="AA1040" s="177"/>
    </row>
    <row r="1041" spans="1:27" x14ac:dyDescent="0.3">
      <c r="C1041" s="174"/>
      <c r="D1041" s="175"/>
      <c r="E1041" s="174"/>
      <c r="F1041" s="176"/>
      <c r="G1041" s="177"/>
      <c r="H1041" s="177"/>
      <c r="I1041" s="177"/>
      <c r="J1041" s="177"/>
      <c r="K1041" s="177"/>
      <c r="L1041" s="177"/>
      <c r="M1041" s="178"/>
      <c r="N1041" s="176"/>
      <c r="O1041" s="177"/>
      <c r="P1041" s="177"/>
      <c r="Q1041" s="177"/>
      <c r="R1041" s="177"/>
      <c r="S1041" s="177"/>
      <c r="T1041" s="177"/>
      <c r="U1041" s="177"/>
      <c r="V1041" s="177"/>
      <c r="W1041" s="177"/>
      <c r="X1041" s="179"/>
      <c r="Y1041" s="177"/>
      <c r="Z1041" s="177"/>
      <c r="AA1041" s="177"/>
    </row>
    <row r="1042" spans="1:27" ht="39" customHeight="1" x14ac:dyDescent="0.25">
      <c r="A1042" s="168"/>
      <c r="B1042" s="168"/>
      <c r="C1042" s="167"/>
      <c r="D1042" s="167"/>
      <c r="E1042" s="167"/>
      <c r="F1042" s="176"/>
      <c r="G1042" s="176"/>
      <c r="H1042" s="176"/>
      <c r="I1042" s="177"/>
      <c r="J1042" s="176"/>
      <c r="K1042" s="176"/>
      <c r="L1042" s="176"/>
      <c r="M1042" s="178"/>
      <c r="N1042" s="176"/>
      <c r="O1042" s="177"/>
      <c r="P1042" s="177"/>
      <c r="Q1042" s="177"/>
      <c r="R1042" s="177"/>
      <c r="S1042" s="176"/>
      <c r="T1042" s="176"/>
      <c r="U1042" s="177"/>
      <c r="V1042" s="177"/>
      <c r="W1042" s="176"/>
      <c r="X1042" s="179"/>
      <c r="Y1042" s="176"/>
      <c r="Z1042" s="177"/>
      <c r="AA1042" s="177"/>
    </row>
    <row r="1043" spans="1:27" x14ac:dyDescent="0.3">
      <c r="C1043" s="174"/>
      <c r="D1043" s="175"/>
      <c r="E1043" s="174"/>
      <c r="F1043" s="176"/>
      <c r="G1043" s="176"/>
      <c r="H1043" s="177"/>
      <c r="I1043" s="177"/>
      <c r="J1043" s="177"/>
      <c r="K1043" s="177"/>
      <c r="L1043" s="177"/>
      <c r="M1043" s="177"/>
      <c r="N1043" s="177"/>
      <c r="O1043" s="177"/>
      <c r="P1043" s="177"/>
      <c r="Q1043" s="177"/>
      <c r="R1043" s="177"/>
      <c r="S1043" s="176"/>
      <c r="T1043" s="176"/>
      <c r="U1043" s="177"/>
      <c r="V1043" s="177"/>
      <c r="W1043" s="177"/>
      <c r="X1043" s="179"/>
      <c r="Y1043" s="177"/>
      <c r="Z1043" s="177"/>
      <c r="AA1043" s="177"/>
    </row>
    <row r="1044" spans="1:27" x14ac:dyDescent="0.3">
      <c r="C1044" s="174"/>
      <c r="D1044" s="175"/>
      <c r="E1044" s="174"/>
      <c r="F1044" s="176"/>
      <c r="G1044" s="177"/>
      <c r="H1044" s="177"/>
      <c r="I1044" s="177"/>
      <c r="J1044" s="177"/>
      <c r="K1044" s="177"/>
      <c r="L1044" s="177"/>
      <c r="M1044" s="177"/>
      <c r="N1044" s="177"/>
      <c r="O1044" s="177"/>
      <c r="P1044" s="177"/>
      <c r="Q1044" s="177"/>
      <c r="R1044" s="177"/>
      <c r="S1044" s="177"/>
      <c r="T1044" s="177"/>
      <c r="U1044" s="177"/>
      <c r="V1044" s="177"/>
      <c r="W1044" s="176"/>
      <c r="X1044" s="179"/>
      <c r="Y1044" s="176"/>
      <c r="Z1044" s="177"/>
      <c r="AA1044" s="177"/>
    </row>
    <row r="1045" spans="1:27" x14ac:dyDescent="0.3">
      <c r="C1045" s="174"/>
      <c r="D1045" s="175"/>
      <c r="E1045" s="174"/>
      <c r="F1045" s="176"/>
      <c r="G1045" s="177"/>
      <c r="H1045" s="176"/>
      <c r="I1045" s="177"/>
      <c r="J1045" s="176"/>
      <c r="K1045" s="176"/>
      <c r="L1045" s="176"/>
      <c r="M1045" s="177"/>
      <c r="N1045" s="177"/>
      <c r="O1045" s="177"/>
      <c r="P1045" s="177"/>
      <c r="Q1045" s="177"/>
      <c r="R1045" s="177"/>
      <c r="S1045" s="177"/>
      <c r="T1045" s="177"/>
      <c r="U1045" s="177"/>
      <c r="V1045" s="177"/>
      <c r="W1045" s="177"/>
      <c r="X1045" s="179"/>
      <c r="Y1045" s="177"/>
      <c r="Z1045" s="177"/>
      <c r="AA1045" s="177"/>
    </row>
    <row r="1046" spans="1:27" x14ac:dyDescent="0.3">
      <c r="C1046" s="174"/>
      <c r="D1046" s="175"/>
      <c r="E1046" s="174"/>
      <c r="F1046" s="176"/>
      <c r="G1046" s="176"/>
      <c r="H1046" s="177"/>
      <c r="I1046" s="177"/>
      <c r="J1046" s="177"/>
      <c r="K1046" s="177"/>
      <c r="L1046" s="177"/>
      <c r="M1046" s="177"/>
      <c r="N1046" s="177"/>
      <c r="O1046" s="177"/>
      <c r="P1046" s="177"/>
      <c r="Q1046" s="177"/>
      <c r="R1046" s="177"/>
      <c r="S1046" s="177"/>
      <c r="T1046" s="177"/>
      <c r="U1046" s="177"/>
      <c r="V1046" s="177"/>
      <c r="W1046" s="176"/>
      <c r="X1046" s="179"/>
      <c r="Y1046" s="176"/>
      <c r="Z1046" s="177"/>
      <c r="AA1046" s="177"/>
    </row>
    <row r="1047" spans="1:27" x14ac:dyDescent="0.3">
      <c r="C1047" s="174"/>
      <c r="D1047" s="175"/>
      <c r="E1047" s="174"/>
      <c r="F1047" s="176"/>
      <c r="G1047" s="176"/>
      <c r="H1047" s="177"/>
      <c r="I1047" s="177"/>
      <c r="J1047" s="176"/>
      <c r="K1047" s="177"/>
      <c r="L1047" s="176"/>
      <c r="M1047" s="177"/>
      <c r="N1047" s="177"/>
      <c r="O1047" s="177"/>
      <c r="P1047" s="177"/>
      <c r="Q1047" s="177"/>
      <c r="R1047" s="177"/>
      <c r="S1047" s="177"/>
      <c r="T1047" s="177"/>
      <c r="U1047" s="177"/>
      <c r="V1047" s="177"/>
      <c r="W1047" s="176"/>
      <c r="X1047" s="179"/>
      <c r="Y1047" s="176"/>
      <c r="Z1047" s="177"/>
      <c r="AA1047" s="177"/>
    </row>
    <row r="1048" spans="1:27" x14ac:dyDescent="0.3">
      <c r="C1048" s="174"/>
      <c r="D1048" s="175"/>
      <c r="E1048" s="174"/>
      <c r="F1048" s="176"/>
      <c r="G1048" s="177"/>
      <c r="H1048" s="177"/>
      <c r="I1048" s="177"/>
      <c r="J1048" s="177"/>
      <c r="K1048" s="177"/>
      <c r="L1048" s="177"/>
      <c r="M1048" s="177"/>
      <c r="N1048" s="177"/>
      <c r="O1048" s="177"/>
      <c r="P1048" s="177"/>
      <c r="Q1048" s="177"/>
      <c r="R1048" s="177"/>
      <c r="S1048" s="176"/>
      <c r="T1048" s="176"/>
      <c r="U1048" s="177"/>
      <c r="V1048" s="177"/>
      <c r="W1048" s="177"/>
      <c r="X1048" s="179"/>
      <c r="Y1048" s="177"/>
      <c r="Z1048" s="177"/>
      <c r="AA1048" s="177"/>
    </row>
    <row r="1049" spans="1:27" x14ac:dyDescent="0.3">
      <c r="C1049" s="174"/>
      <c r="D1049" s="175"/>
      <c r="E1049" s="174"/>
      <c r="F1049" s="176"/>
      <c r="G1049" s="177"/>
      <c r="H1049" s="177"/>
      <c r="I1049" s="177"/>
      <c r="J1049" s="177"/>
      <c r="K1049" s="177"/>
      <c r="L1049" s="177"/>
      <c r="M1049" s="177"/>
      <c r="N1049" s="177"/>
      <c r="O1049" s="177"/>
      <c r="P1049" s="177"/>
      <c r="Q1049" s="177"/>
      <c r="R1049" s="177"/>
      <c r="S1049" s="177"/>
      <c r="T1049" s="177"/>
      <c r="U1049" s="177"/>
      <c r="V1049" s="177"/>
      <c r="W1049" s="176"/>
      <c r="X1049" s="179"/>
      <c r="Y1049" s="176"/>
      <c r="Z1049" s="177"/>
      <c r="AA1049" s="177"/>
    </row>
    <row r="1050" spans="1:27" x14ac:dyDescent="0.3">
      <c r="C1050" s="174"/>
      <c r="D1050" s="175"/>
      <c r="E1050" s="174"/>
      <c r="F1050" s="176"/>
      <c r="G1050" s="176"/>
      <c r="H1050" s="177"/>
      <c r="I1050" s="177"/>
      <c r="J1050" s="177"/>
      <c r="K1050" s="177"/>
      <c r="L1050" s="177"/>
      <c r="M1050" s="177"/>
      <c r="N1050" s="177"/>
      <c r="O1050" s="177"/>
      <c r="P1050" s="177"/>
      <c r="Q1050" s="177"/>
      <c r="R1050" s="177"/>
      <c r="S1050" s="176"/>
      <c r="T1050" s="176"/>
      <c r="U1050" s="177"/>
      <c r="V1050" s="177"/>
      <c r="W1050" s="177"/>
      <c r="X1050" s="179"/>
      <c r="Y1050" s="177"/>
      <c r="Z1050" s="177"/>
      <c r="AA1050" s="177"/>
    </row>
    <row r="1051" spans="1:27" x14ac:dyDescent="0.3">
      <c r="C1051" s="174"/>
      <c r="D1051" s="175"/>
      <c r="E1051" s="174"/>
      <c r="F1051" s="176"/>
      <c r="G1051" s="177"/>
      <c r="H1051" s="177"/>
      <c r="I1051" s="177"/>
      <c r="J1051" s="177"/>
      <c r="K1051" s="177"/>
      <c r="L1051" s="177"/>
      <c r="M1051" s="177"/>
      <c r="N1051" s="177"/>
      <c r="O1051" s="177"/>
      <c r="P1051" s="177"/>
      <c r="Q1051" s="177"/>
      <c r="R1051" s="177"/>
      <c r="S1051" s="176"/>
      <c r="T1051" s="176"/>
      <c r="U1051" s="177"/>
      <c r="V1051" s="177"/>
      <c r="W1051" s="176"/>
      <c r="X1051" s="179"/>
      <c r="Y1051" s="176"/>
      <c r="Z1051" s="177"/>
      <c r="AA1051" s="177"/>
    </row>
    <row r="1052" spans="1:27" x14ac:dyDescent="0.3">
      <c r="C1052" s="174"/>
      <c r="D1052" s="175"/>
      <c r="E1052" s="174"/>
      <c r="F1052" s="176"/>
      <c r="G1052" s="176"/>
      <c r="H1052" s="176"/>
      <c r="I1052" s="177"/>
      <c r="J1052" s="177"/>
      <c r="K1052" s="177"/>
      <c r="L1052" s="177"/>
      <c r="M1052" s="177"/>
      <c r="N1052" s="177"/>
      <c r="O1052" s="177"/>
      <c r="P1052" s="177"/>
      <c r="Q1052" s="177"/>
      <c r="R1052" s="177"/>
      <c r="S1052" s="177"/>
      <c r="T1052" s="177"/>
      <c r="U1052" s="177"/>
      <c r="V1052" s="177"/>
      <c r="W1052" s="176"/>
      <c r="X1052" s="179"/>
      <c r="Y1052" s="176"/>
      <c r="Z1052" s="177"/>
      <c r="AA1052" s="177"/>
    </row>
    <row r="1053" spans="1:27" x14ac:dyDescent="0.3">
      <c r="C1053" s="174"/>
      <c r="D1053" s="175"/>
      <c r="E1053" s="174"/>
      <c r="F1053" s="176"/>
      <c r="G1053" s="176"/>
      <c r="H1053" s="176"/>
      <c r="I1053" s="177"/>
      <c r="J1053" s="176"/>
      <c r="K1053" s="177"/>
      <c r="L1053" s="176"/>
      <c r="M1053" s="177"/>
      <c r="N1053" s="177"/>
      <c r="O1053" s="177"/>
      <c r="P1053" s="177"/>
      <c r="Q1053" s="177"/>
      <c r="R1053" s="177"/>
      <c r="S1053" s="176"/>
      <c r="T1053" s="176"/>
      <c r="U1053" s="177"/>
      <c r="V1053" s="177"/>
      <c r="W1053" s="176"/>
      <c r="X1053" s="179"/>
      <c r="Y1053" s="176"/>
      <c r="Z1053" s="177"/>
      <c r="AA1053" s="177"/>
    </row>
    <row r="1054" spans="1:27" x14ac:dyDescent="0.3">
      <c r="C1054" s="174"/>
      <c r="D1054" s="175"/>
      <c r="E1054" s="174"/>
      <c r="F1054" s="176"/>
      <c r="G1054" s="176"/>
      <c r="H1054" s="177"/>
      <c r="I1054" s="177"/>
      <c r="J1054" s="177"/>
      <c r="K1054" s="177"/>
      <c r="L1054" s="177"/>
      <c r="M1054" s="177"/>
      <c r="N1054" s="177"/>
      <c r="O1054" s="177"/>
      <c r="P1054" s="177"/>
      <c r="Q1054" s="177"/>
      <c r="R1054" s="177"/>
      <c r="S1054" s="176"/>
      <c r="T1054" s="176"/>
      <c r="U1054" s="177"/>
      <c r="V1054" s="177"/>
      <c r="W1054" s="176"/>
      <c r="X1054" s="179"/>
      <c r="Y1054" s="176"/>
      <c r="Z1054" s="177"/>
      <c r="AA1054" s="177"/>
    </row>
    <row r="1055" spans="1:27" x14ac:dyDescent="0.3">
      <c r="C1055" s="174"/>
      <c r="D1055" s="175"/>
      <c r="E1055" s="174"/>
      <c r="F1055" s="176"/>
      <c r="G1055" s="176"/>
      <c r="H1055" s="176"/>
      <c r="I1055" s="177"/>
      <c r="J1055" s="176"/>
      <c r="K1055" s="177"/>
      <c r="L1055" s="177"/>
      <c r="M1055" s="177"/>
      <c r="N1055" s="177"/>
      <c r="O1055" s="177"/>
      <c r="P1055" s="177"/>
      <c r="Q1055" s="177"/>
      <c r="R1055" s="177"/>
      <c r="S1055" s="176"/>
      <c r="T1055" s="176"/>
      <c r="U1055" s="177"/>
      <c r="V1055" s="177"/>
      <c r="W1055" s="176"/>
      <c r="X1055" s="179"/>
      <c r="Y1055" s="176"/>
      <c r="Z1055" s="177"/>
      <c r="AA1055" s="177"/>
    </row>
    <row r="1056" spans="1:27" x14ac:dyDescent="0.3">
      <c r="C1056" s="174"/>
      <c r="D1056" s="175"/>
      <c r="E1056" s="174"/>
      <c r="F1056" s="176"/>
      <c r="G1056" s="177"/>
      <c r="H1056" s="176"/>
      <c r="I1056" s="177"/>
      <c r="J1056" s="176"/>
      <c r="K1056" s="177"/>
      <c r="L1056" s="176"/>
      <c r="M1056" s="177"/>
      <c r="N1056" s="177"/>
      <c r="O1056" s="177"/>
      <c r="P1056" s="177"/>
      <c r="Q1056" s="177"/>
      <c r="R1056" s="177"/>
      <c r="S1056" s="176"/>
      <c r="T1056" s="176"/>
      <c r="U1056" s="177"/>
      <c r="V1056" s="177"/>
      <c r="W1056" s="177"/>
      <c r="X1056" s="179"/>
      <c r="Y1056" s="177"/>
      <c r="Z1056" s="177"/>
      <c r="AA1056" s="177"/>
    </row>
    <row r="1057" spans="1:27" x14ac:dyDescent="0.3">
      <c r="C1057" s="174"/>
      <c r="D1057" s="175"/>
      <c r="E1057" s="174"/>
      <c r="F1057" s="176"/>
      <c r="G1057" s="177"/>
      <c r="H1057" s="176"/>
      <c r="I1057" s="177"/>
      <c r="J1057" s="176"/>
      <c r="K1057" s="177"/>
      <c r="L1057" s="176"/>
      <c r="M1057" s="177"/>
      <c r="N1057" s="177"/>
      <c r="O1057" s="177"/>
      <c r="P1057" s="177"/>
      <c r="Q1057" s="177"/>
      <c r="R1057" s="177"/>
      <c r="S1057" s="176"/>
      <c r="T1057" s="176"/>
      <c r="U1057" s="177"/>
      <c r="V1057" s="177"/>
      <c r="W1057" s="176"/>
      <c r="X1057" s="179"/>
      <c r="Y1057" s="176"/>
      <c r="Z1057" s="177"/>
      <c r="AA1057" s="177"/>
    </row>
    <row r="1058" spans="1:27" x14ac:dyDescent="0.3">
      <c r="C1058" s="174"/>
      <c r="D1058" s="175"/>
      <c r="E1058" s="174"/>
      <c r="F1058" s="176"/>
      <c r="G1058" s="177"/>
      <c r="H1058" s="176"/>
      <c r="I1058" s="177"/>
      <c r="J1058" s="177"/>
      <c r="K1058" s="177"/>
      <c r="L1058" s="177"/>
      <c r="M1058" s="177"/>
      <c r="N1058" s="177"/>
      <c r="O1058" s="177"/>
      <c r="P1058" s="177"/>
      <c r="Q1058" s="177"/>
      <c r="R1058" s="177"/>
      <c r="S1058" s="176"/>
      <c r="T1058" s="176"/>
      <c r="U1058" s="177"/>
      <c r="V1058" s="177"/>
      <c r="W1058" s="176"/>
      <c r="X1058" s="179"/>
      <c r="Y1058" s="176"/>
      <c r="Z1058" s="177"/>
      <c r="AA1058" s="177"/>
    </row>
    <row r="1059" spans="1:27" x14ac:dyDescent="0.3">
      <c r="C1059" s="174"/>
      <c r="D1059" s="175"/>
      <c r="E1059" s="174"/>
      <c r="F1059" s="176"/>
      <c r="G1059" s="176"/>
      <c r="H1059" s="177"/>
      <c r="I1059" s="177"/>
      <c r="J1059" s="177"/>
      <c r="K1059" s="177"/>
      <c r="L1059" s="177"/>
      <c r="M1059" s="177"/>
      <c r="N1059" s="177"/>
      <c r="O1059" s="177"/>
      <c r="P1059" s="177"/>
      <c r="Q1059" s="177"/>
      <c r="R1059" s="177"/>
      <c r="S1059" s="176"/>
      <c r="T1059" s="176"/>
      <c r="U1059" s="177"/>
      <c r="V1059" s="177"/>
      <c r="W1059" s="176"/>
      <c r="X1059" s="179"/>
      <c r="Y1059" s="176"/>
      <c r="Z1059" s="177"/>
      <c r="AA1059" s="177"/>
    </row>
    <row r="1060" spans="1:27" x14ac:dyDescent="0.3">
      <c r="C1060" s="174"/>
      <c r="D1060" s="175"/>
      <c r="E1060" s="174"/>
      <c r="F1060" s="176"/>
      <c r="G1060" s="177"/>
      <c r="H1060" s="177"/>
      <c r="I1060" s="177"/>
      <c r="J1060" s="177"/>
      <c r="K1060" s="177"/>
      <c r="L1060" s="177"/>
      <c r="M1060" s="178"/>
      <c r="N1060" s="176"/>
      <c r="O1060" s="177"/>
      <c r="P1060" s="177"/>
      <c r="Q1060" s="177"/>
      <c r="R1060" s="177"/>
      <c r="S1060" s="177"/>
      <c r="T1060" s="177"/>
      <c r="U1060" s="177"/>
      <c r="V1060" s="177"/>
      <c r="W1060" s="177"/>
      <c r="X1060" s="179"/>
      <c r="Y1060" s="177"/>
      <c r="Z1060" s="177"/>
      <c r="AA1060" s="177"/>
    </row>
    <row r="1061" spans="1:27" x14ac:dyDescent="0.3">
      <c r="C1061" s="174"/>
      <c r="D1061" s="175"/>
      <c r="E1061" s="174"/>
      <c r="F1061" s="176"/>
      <c r="G1061" s="177"/>
      <c r="H1061" s="177"/>
      <c r="I1061" s="177"/>
      <c r="J1061" s="177"/>
      <c r="K1061" s="177"/>
      <c r="L1061" s="177"/>
      <c r="M1061" s="178"/>
      <c r="N1061" s="176"/>
      <c r="O1061" s="177"/>
      <c r="P1061" s="177"/>
      <c r="Q1061" s="177"/>
      <c r="R1061" s="177"/>
      <c r="S1061" s="177"/>
      <c r="T1061" s="177"/>
      <c r="U1061" s="177"/>
      <c r="V1061" s="177"/>
      <c r="W1061" s="177"/>
      <c r="X1061" s="179"/>
      <c r="Y1061" s="177"/>
      <c r="Z1061" s="177"/>
      <c r="AA1061" s="177"/>
    </row>
    <row r="1062" spans="1:27" x14ac:dyDescent="0.3">
      <c r="C1062" s="174"/>
      <c r="D1062" s="175"/>
      <c r="E1062" s="174"/>
      <c r="F1062" s="176"/>
      <c r="G1062" s="177"/>
      <c r="H1062" s="177"/>
      <c r="I1062" s="177"/>
      <c r="J1062" s="177"/>
      <c r="K1062" s="177"/>
      <c r="L1062" s="177"/>
      <c r="M1062" s="178"/>
      <c r="N1062" s="176"/>
      <c r="O1062" s="177"/>
      <c r="P1062" s="177"/>
      <c r="Q1062" s="177"/>
      <c r="R1062" s="177"/>
      <c r="S1062" s="177"/>
      <c r="T1062" s="177"/>
      <c r="U1062" s="177"/>
      <c r="V1062" s="177"/>
      <c r="W1062" s="177"/>
      <c r="X1062" s="179"/>
      <c r="Y1062" s="177"/>
      <c r="Z1062" s="177"/>
      <c r="AA1062" s="177"/>
    </row>
    <row r="1063" spans="1:27" x14ac:dyDescent="0.3">
      <c r="C1063" s="174"/>
      <c r="D1063" s="175"/>
      <c r="E1063" s="174"/>
      <c r="F1063" s="176"/>
      <c r="G1063" s="177"/>
      <c r="H1063" s="177"/>
      <c r="I1063" s="177"/>
      <c r="J1063" s="177"/>
      <c r="K1063" s="177"/>
      <c r="L1063" s="177"/>
      <c r="M1063" s="178"/>
      <c r="N1063" s="176"/>
      <c r="O1063" s="177"/>
      <c r="P1063" s="177"/>
      <c r="Q1063" s="177"/>
      <c r="R1063" s="177"/>
      <c r="S1063" s="177"/>
      <c r="T1063" s="177"/>
      <c r="U1063" s="177"/>
      <c r="V1063" s="177"/>
      <c r="W1063" s="177"/>
      <c r="X1063" s="179"/>
      <c r="Y1063" s="177"/>
      <c r="Z1063" s="177"/>
      <c r="AA1063" s="177"/>
    </row>
    <row r="1064" spans="1:27" x14ac:dyDescent="0.3">
      <c r="C1064" s="174"/>
      <c r="D1064" s="175"/>
      <c r="E1064" s="174"/>
      <c r="F1064" s="176"/>
      <c r="G1064" s="177"/>
      <c r="H1064" s="177"/>
      <c r="I1064" s="177"/>
      <c r="J1064" s="177"/>
      <c r="K1064" s="177"/>
      <c r="L1064" s="177"/>
      <c r="M1064" s="178"/>
      <c r="N1064" s="176"/>
      <c r="O1064" s="177"/>
      <c r="P1064" s="177"/>
      <c r="Q1064" s="177"/>
      <c r="R1064" s="177"/>
      <c r="S1064" s="177"/>
      <c r="T1064" s="177"/>
      <c r="U1064" s="177"/>
      <c r="V1064" s="177"/>
      <c r="W1064" s="177"/>
      <c r="X1064" s="179"/>
      <c r="Y1064" s="177"/>
      <c r="Z1064" s="177"/>
      <c r="AA1064" s="177"/>
    </row>
    <row r="1065" spans="1:27" x14ac:dyDescent="0.3">
      <c r="C1065" s="174"/>
      <c r="D1065" s="175"/>
      <c r="E1065" s="174"/>
      <c r="F1065" s="176"/>
      <c r="G1065" s="177"/>
      <c r="H1065" s="177"/>
      <c r="I1065" s="177"/>
      <c r="J1065" s="177"/>
      <c r="K1065" s="177"/>
      <c r="L1065" s="177"/>
      <c r="M1065" s="178"/>
      <c r="N1065" s="176"/>
      <c r="O1065" s="177"/>
      <c r="P1065" s="177"/>
      <c r="Q1065" s="177"/>
      <c r="R1065" s="177"/>
      <c r="S1065" s="177"/>
      <c r="T1065" s="177"/>
      <c r="U1065" s="177"/>
      <c r="V1065" s="177"/>
      <c r="W1065" s="177"/>
      <c r="X1065" s="179"/>
      <c r="Y1065" s="177"/>
      <c r="Z1065" s="177"/>
      <c r="AA1065" s="177"/>
    </row>
    <row r="1066" spans="1:27" ht="39" customHeight="1" x14ac:dyDescent="0.25">
      <c r="A1066" s="168"/>
      <c r="B1066" s="168"/>
      <c r="C1066" s="167"/>
      <c r="D1066" s="167"/>
      <c r="E1066" s="167"/>
      <c r="F1066" s="168"/>
      <c r="G1066" s="176"/>
      <c r="H1066" s="177"/>
      <c r="I1066" s="177"/>
      <c r="J1066" s="177"/>
      <c r="K1066" s="177"/>
      <c r="L1066" s="177"/>
      <c r="M1066" s="177"/>
      <c r="N1066" s="177"/>
      <c r="O1066" s="177"/>
      <c r="P1066" s="177"/>
      <c r="Q1066" s="177"/>
      <c r="R1066" s="177"/>
      <c r="S1066" s="176"/>
      <c r="T1066" s="176"/>
      <c r="U1066" s="177"/>
      <c r="V1066" s="177"/>
      <c r="W1066" s="177"/>
      <c r="X1066" s="179"/>
      <c r="Y1066" s="177"/>
      <c r="Z1066" s="177"/>
      <c r="AA1066" s="177"/>
    </row>
    <row r="1067" spans="1:27" x14ac:dyDescent="0.3">
      <c r="C1067" s="174"/>
      <c r="D1067" s="175"/>
      <c r="E1067" s="174"/>
      <c r="F1067" s="176"/>
      <c r="G1067" s="177"/>
      <c r="H1067" s="177"/>
      <c r="I1067" s="177"/>
      <c r="J1067" s="177"/>
      <c r="K1067" s="177"/>
      <c r="L1067" s="177"/>
      <c r="M1067" s="177"/>
      <c r="N1067" s="177"/>
      <c r="O1067" s="177"/>
      <c r="P1067" s="177"/>
      <c r="Q1067" s="177"/>
      <c r="R1067" s="177"/>
      <c r="S1067" s="176"/>
      <c r="T1067" s="176"/>
      <c r="U1067" s="177"/>
      <c r="V1067" s="177"/>
      <c r="W1067" s="177"/>
      <c r="X1067" s="179"/>
      <c r="Y1067" s="177"/>
      <c r="Z1067" s="177"/>
      <c r="AA1067" s="177"/>
    </row>
    <row r="1068" spans="1:27" x14ac:dyDescent="0.3">
      <c r="C1068" s="174"/>
      <c r="D1068" s="175"/>
      <c r="E1068" s="174"/>
      <c r="F1068" s="176"/>
      <c r="G1068" s="177"/>
      <c r="H1068" s="177"/>
      <c r="I1068" s="177"/>
      <c r="J1068" s="177"/>
      <c r="K1068" s="177"/>
      <c r="L1068" s="177"/>
      <c r="M1068" s="177"/>
      <c r="N1068" s="177"/>
      <c r="O1068" s="177"/>
      <c r="P1068" s="177"/>
      <c r="Q1068" s="177"/>
      <c r="R1068" s="177"/>
      <c r="S1068" s="176"/>
      <c r="T1068" s="176"/>
      <c r="U1068" s="177"/>
      <c r="V1068" s="177"/>
      <c r="W1068" s="177"/>
      <c r="X1068" s="179"/>
      <c r="Y1068" s="177"/>
      <c r="Z1068" s="177"/>
      <c r="AA1068" s="177"/>
    </row>
    <row r="1069" spans="1:27" x14ac:dyDescent="0.3">
      <c r="C1069" s="174"/>
      <c r="D1069" s="175"/>
      <c r="E1069" s="174"/>
      <c r="F1069" s="176"/>
      <c r="G1069" s="176"/>
      <c r="H1069" s="177"/>
      <c r="I1069" s="177"/>
      <c r="J1069" s="177"/>
      <c r="K1069" s="177"/>
      <c r="L1069" s="177"/>
      <c r="M1069" s="177"/>
      <c r="N1069" s="177"/>
      <c r="O1069" s="177"/>
      <c r="P1069" s="177"/>
      <c r="Q1069" s="177"/>
      <c r="R1069" s="177"/>
      <c r="S1069" s="176"/>
      <c r="T1069" s="176"/>
      <c r="U1069" s="177"/>
      <c r="V1069" s="177"/>
      <c r="W1069" s="177"/>
      <c r="X1069" s="179"/>
      <c r="Y1069" s="177"/>
      <c r="Z1069" s="177"/>
      <c r="AA1069" s="177"/>
    </row>
    <row r="1070" spans="1:27" x14ac:dyDescent="0.3">
      <c r="C1070" s="174"/>
      <c r="D1070" s="175"/>
      <c r="E1070" s="174"/>
      <c r="F1070" s="176"/>
      <c r="G1070" s="177"/>
      <c r="H1070" s="177"/>
      <c r="I1070" s="177"/>
      <c r="J1070" s="177"/>
      <c r="K1070" s="177"/>
      <c r="L1070" s="177"/>
      <c r="M1070" s="177"/>
      <c r="N1070" s="177"/>
      <c r="O1070" s="177"/>
      <c r="P1070" s="177"/>
      <c r="Q1070" s="177"/>
      <c r="R1070" s="177"/>
      <c r="S1070" s="176"/>
      <c r="T1070" s="176"/>
      <c r="U1070" s="177"/>
      <c r="V1070" s="177"/>
      <c r="W1070" s="177"/>
      <c r="X1070" s="179"/>
      <c r="Y1070" s="177"/>
      <c r="Z1070" s="177"/>
      <c r="AA1070" s="177"/>
    </row>
    <row r="1071" spans="1:27" x14ac:dyDescent="0.3">
      <c r="C1071" s="174"/>
      <c r="D1071" s="175"/>
      <c r="E1071" s="174"/>
      <c r="F1071" s="176"/>
      <c r="G1071" s="177"/>
      <c r="H1071" s="177"/>
      <c r="I1071" s="177"/>
      <c r="J1071" s="177"/>
      <c r="K1071" s="177"/>
      <c r="L1071" s="177"/>
      <c r="M1071" s="177"/>
      <c r="N1071" s="177"/>
      <c r="O1071" s="177"/>
      <c r="P1071" s="177"/>
      <c r="Q1071" s="177"/>
      <c r="R1071" s="177"/>
      <c r="S1071" s="176"/>
      <c r="T1071" s="176"/>
      <c r="U1071" s="177"/>
      <c r="V1071" s="177"/>
      <c r="W1071" s="177"/>
      <c r="X1071" s="179"/>
      <c r="Y1071" s="177"/>
      <c r="Z1071" s="177"/>
      <c r="AA1071" s="177"/>
    </row>
    <row r="1072" spans="1:27" x14ac:dyDescent="0.3">
      <c r="C1072" s="174"/>
      <c r="D1072" s="175"/>
      <c r="E1072" s="174"/>
      <c r="F1072" s="176"/>
      <c r="G1072" s="177"/>
      <c r="H1072" s="177"/>
      <c r="I1072" s="177"/>
      <c r="J1072" s="177"/>
      <c r="K1072" s="177"/>
      <c r="L1072" s="177"/>
      <c r="M1072" s="177"/>
      <c r="N1072" s="177"/>
      <c r="O1072" s="177"/>
      <c r="P1072" s="177"/>
      <c r="Q1072" s="177"/>
      <c r="R1072" s="177"/>
      <c r="S1072" s="176"/>
      <c r="T1072" s="176"/>
      <c r="U1072" s="177"/>
      <c r="V1072" s="177"/>
      <c r="W1072" s="177"/>
      <c r="X1072" s="179"/>
      <c r="Y1072" s="177"/>
      <c r="Z1072" s="177"/>
      <c r="AA1072" s="177"/>
    </row>
    <row r="1073" spans="1:27" ht="43.5" customHeight="1" x14ac:dyDescent="0.25">
      <c r="A1073" s="168"/>
      <c r="B1073" s="168"/>
      <c r="C1073" s="167"/>
      <c r="D1073" s="167"/>
      <c r="E1073" s="167"/>
      <c r="F1073" s="176"/>
      <c r="G1073" s="176"/>
      <c r="H1073" s="177"/>
      <c r="I1073" s="177"/>
      <c r="J1073" s="177"/>
      <c r="K1073" s="177"/>
      <c r="L1073" s="177"/>
      <c r="M1073" s="177"/>
      <c r="N1073" s="177"/>
      <c r="O1073" s="177"/>
      <c r="P1073" s="177"/>
      <c r="Q1073" s="177"/>
      <c r="R1073" s="177"/>
      <c r="S1073" s="176"/>
      <c r="T1073" s="176"/>
      <c r="U1073" s="177"/>
      <c r="V1073" s="177"/>
      <c r="W1073" s="176"/>
      <c r="X1073" s="179"/>
      <c r="Y1073" s="176"/>
      <c r="Z1073" s="177"/>
      <c r="AA1073" s="177"/>
    </row>
    <row r="1074" spans="1:27" ht="78.75" customHeight="1" x14ac:dyDescent="0.3">
      <c r="C1074" s="174"/>
      <c r="D1074" s="175"/>
      <c r="E1074" s="174"/>
      <c r="F1074" s="176"/>
      <c r="G1074" s="177"/>
      <c r="H1074" s="177"/>
      <c r="I1074" s="177"/>
      <c r="J1074" s="177"/>
      <c r="K1074" s="177"/>
      <c r="L1074" s="177"/>
      <c r="M1074" s="177"/>
      <c r="N1074" s="177"/>
      <c r="O1074" s="177"/>
      <c r="P1074" s="177"/>
      <c r="Q1074" s="177"/>
      <c r="R1074" s="177"/>
      <c r="S1074" s="176"/>
      <c r="T1074" s="176"/>
      <c r="U1074" s="177"/>
      <c r="V1074" s="177"/>
      <c r="W1074" s="177"/>
      <c r="X1074" s="179"/>
      <c r="Y1074" s="177"/>
      <c r="Z1074" s="177"/>
      <c r="AA1074" s="177"/>
    </row>
    <row r="1075" spans="1:27" ht="78.75" customHeight="1" x14ac:dyDescent="0.3">
      <c r="C1075" s="174"/>
      <c r="D1075" s="175"/>
      <c r="E1075" s="174"/>
      <c r="F1075" s="176"/>
      <c r="G1075" s="177"/>
      <c r="H1075" s="177"/>
      <c r="I1075" s="177"/>
      <c r="J1075" s="177"/>
      <c r="K1075" s="177"/>
      <c r="L1075" s="177"/>
      <c r="M1075" s="177"/>
      <c r="N1075" s="177"/>
      <c r="O1075" s="177"/>
      <c r="P1075" s="177"/>
      <c r="Q1075" s="177"/>
      <c r="R1075" s="177"/>
      <c r="S1075" s="176"/>
      <c r="T1075" s="176"/>
      <c r="U1075" s="177"/>
      <c r="V1075" s="177"/>
      <c r="W1075" s="177"/>
      <c r="X1075" s="179"/>
      <c r="Y1075" s="177"/>
      <c r="Z1075" s="177"/>
      <c r="AA1075" s="177"/>
    </row>
    <row r="1076" spans="1:27" ht="78.75" customHeight="1" x14ac:dyDescent="0.3">
      <c r="C1076" s="174"/>
      <c r="D1076" s="175"/>
      <c r="E1076" s="174"/>
      <c r="F1076" s="176"/>
      <c r="G1076" s="177"/>
      <c r="H1076" s="177"/>
      <c r="I1076" s="177"/>
      <c r="J1076" s="177"/>
      <c r="K1076" s="177"/>
      <c r="L1076" s="177"/>
      <c r="M1076" s="177"/>
      <c r="N1076" s="177"/>
      <c r="O1076" s="177"/>
      <c r="P1076" s="177"/>
      <c r="Q1076" s="177"/>
      <c r="R1076" s="177"/>
      <c r="S1076" s="177"/>
      <c r="T1076" s="177"/>
      <c r="U1076" s="177"/>
      <c r="V1076" s="177"/>
      <c r="W1076" s="176"/>
      <c r="X1076" s="179"/>
      <c r="Y1076" s="176"/>
      <c r="Z1076" s="177"/>
      <c r="AA1076" s="177"/>
    </row>
    <row r="1077" spans="1:27" ht="78.75" customHeight="1" x14ac:dyDescent="0.3">
      <c r="C1077" s="174"/>
      <c r="D1077" s="175"/>
      <c r="E1077" s="174"/>
      <c r="F1077" s="176"/>
      <c r="G1077" s="177"/>
      <c r="H1077" s="177"/>
      <c r="I1077" s="177"/>
      <c r="J1077" s="177"/>
      <c r="K1077" s="177"/>
      <c r="L1077" s="177"/>
      <c r="M1077" s="177"/>
      <c r="N1077" s="177"/>
      <c r="O1077" s="177"/>
      <c r="P1077" s="177"/>
      <c r="Q1077" s="177"/>
      <c r="R1077" s="177"/>
      <c r="S1077" s="176"/>
      <c r="T1077" s="176"/>
      <c r="U1077" s="177"/>
      <c r="V1077" s="177"/>
      <c r="W1077" s="177"/>
      <c r="X1077" s="179"/>
      <c r="Y1077" s="177"/>
      <c r="Z1077" s="177"/>
      <c r="AA1077" s="177"/>
    </row>
    <row r="1078" spans="1:27" ht="78.75" customHeight="1" x14ac:dyDescent="0.3">
      <c r="C1078" s="174"/>
      <c r="D1078" s="175"/>
      <c r="E1078" s="174"/>
      <c r="F1078" s="176"/>
      <c r="G1078" s="177"/>
      <c r="H1078" s="177"/>
      <c r="I1078" s="177"/>
      <c r="J1078" s="177"/>
      <c r="K1078" s="177"/>
      <c r="L1078" s="177"/>
      <c r="M1078" s="177"/>
      <c r="N1078" s="177"/>
      <c r="O1078" s="177"/>
      <c r="P1078" s="177"/>
      <c r="Q1078" s="177"/>
      <c r="R1078" s="177"/>
      <c r="S1078" s="176"/>
      <c r="T1078" s="176"/>
      <c r="U1078" s="177"/>
      <c r="V1078" s="177"/>
      <c r="W1078" s="177"/>
      <c r="X1078" s="179"/>
      <c r="Y1078" s="177"/>
      <c r="Z1078" s="177"/>
      <c r="AA1078" s="177"/>
    </row>
    <row r="1079" spans="1:27" ht="78.75" customHeight="1" x14ac:dyDescent="0.3">
      <c r="C1079" s="174"/>
      <c r="D1079" s="175"/>
      <c r="E1079" s="174"/>
      <c r="F1079" s="176"/>
      <c r="G1079" s="177"/>
      <c r="H1079" s="177"/>
      <c r="I1079" s="177"/>
      <c r="J1079" s="177"/>
      <c r="K1079" s="177"/>
      <c r="L1079" s="177"/>
      <c r="M1079" s="177"/>
      <c r="N1079" s="177"/>
      <c r="O1079" s="177"/>
      <c r="P1079" s="177"/>
      <c r="Q1079" s="177"/>
      <c r="R1079" s="177"/>
      <c r="S1079" s="176"/>
      <c r="T1079" s="176"/>
      <c r="U1079" s="177"/>
      <c r="V1079" s="177"/>
      <c r="W1079" s="177"/>
      <c r="X1079" s="179"/>
      <c r="Y1079" s="177"/>
      <c r="Z1079" s="177"/>
      <c r="AA1079" s="177"/>
    </row>
    <row r="1080" spans="1:27" ht="78.75" customHeight="1" x14ac:dyDescent="0.3">
      <c r="C1080" s="174"/>
      <c r="D1080" s="175"/>
      <c r="E1080" s="174"/>
      <c r="F1080" s="176"/>
      <c r="G1080" s="177"/>
      <c r="H1080" s="177"/>
      <c r="I1080" s="177"/>
      <c r="J1080" s="177"/>
      <c r="K1080" s="177"/>
      <c r="L1080" s="177"/>
      <c r="M1080" s="177"/>
      <c r="N1080" s="177"/>
      <c r="O1080" s="177"/>
      <c r="P1080" s="177"/>
      <c r="Q1080" s="177"/>
      <c r="R1080" s="177"/>
      <c r="S1080" s="176"/>
      <c r="T1080" s="176"/>
      <c r="U1080" s="177"/>
      <c r="V1080" s="177"/>
      <c r="W1080" s="177"/>
      <c r="X1080" s="179"/>
      <c r="Y1080" s="177"/>
      <c r="Z1080" s="177"/>
      <c r="AA1080" s="177"/>
    </row>
    <row r="1081" spans="1:27" ht="78.75" customHeight="1" x14ac:dyDescent="0.3">
      <c r="C1081" s="174"/>
      <c r="D1081" s="175"/>
      <c r="E1081" s="174"/>
      <c r="F1081" s="176"/>
      <c r="G1081" s="177"/>
      <c r="H1081" s="177"/>
      <c r="I1081" s="177"/>
      <c r="J1081" s="177"/>
      <c r="K1081" s="177"/>
      <c r="L1081" s="177"/>
      <c r="M1081" s="177"/>
      <c r="N1081" s="177"/>
      <c r="O1081" s="177"/>
      <c r="P1081" s="177"/>
      <c r="Q1081" s="177"/>
      <c r="R1081" s="177"/>
      <c r="S1081" s="176"/>
      <c r="T1081" s="176"/>
      <c r="U1081" s="177"/>
      <c r="V1081" s="177"/>
      <c r="W1081" s="177"/>
      <c r="X1081" s="179"/>
      <c r="Y1081" s="177"/>
      <c r="Z1081" s="177"/>
      <c r="AA1081" s="177"/>
    </row>
    <row r="1082" spans="1:27" ht="78.75" customHeight="1" x14ac:dyDescent="0.3">
      <c r="C1082" s="174"/>
      <c r="D1082" s="175"/>
      <c r="E1082" s="174"/>
      <c r="F1082" s="176"/>
      <c r="G1082" s="177"/>
      <c r="H1082" s="177"/>
      <c r="I1082" s="177"/>
      <c r="J1082" s="177"/>
      <c r="K1082" s="177"/>
      <c r="L1082" s="177"/>
      <c r="M1082" s="177"/>
      <c r="N1082" s="177"/>
      <c r="O1082" s="177"/>
      <c r="P1082" s="177"/>
      <c r="Q1082" s="177"/>
      <c r="R1082" s="177"/>
      <c r="S1082" s="176"/>
      <c r="T1082" s="176"/>
      <c r="U1082" s="177"/>
      <c r="V1082" s="177"/>
      <c r="W1082" s="177"/>
      <c r="X1082" s="179"/>
      <c r="Y1082" s="177"/>
      <c r="Z1082" s="177"/>
      <c r="AA1082" s="177"/>
    </row>
    <row r="1083" spans="1:27" ht="78.75" customHeight="1" x14ac:dyDescent="0.3">
      <c r="C1083" s="174"/>
      <c r="D1083" s="175"/>
      <c r="E1083" s="174"/>
      <c r="F1083" s="176"/>
      <c r="G1083" s="177"/>
      <c r="H1083" s="177"/>
      <c r="I1083" s="177"/>
      <c r="J1083" s="177"/>
      <c r="K1083" s="177"/>
      <c r="L1083" s="177"/>
      <c r="M1083" s="177"/>
      <c r="N1083" s="177"/>
      <c r="O1083" s="177"/>
      <c r="P1083" s="177"/>
      <c r="Q1083" s="177"/>
      <c r="R1083" s="177"/>
      <c r="S1083" s="176"/>
      <c r="T1083" s="176"/>
      <c r="U1083" s="177"/>
      <c r="V1083" s="177"/>
      <c r="W1083" s="177"/>
      <c r="X1083" s="179"/>
      <c r="Y1083" s="177"/>
      <c r="Z1083" s="177"/>
      <c r="AA1083" s="177"/>
    </row>
    <row r="1084" spans="1:27" ht="78.75" customHeight="1" x14ac:dyDescent="0.3">
      <c r="C1084" s="174"/>
      <c r="D1084" s="175"/>
      <c r="E1084" s="174"/>
      <c r="F1084" s="176"/>
      <c r="G1084" s="177"/>
      <c r="H1084" s="177"/>
      <c r="I1084" s="177"/>
      <c r="J1084" s="177"/>
      <c r="K1084" s="177"/>
      <c r="L1084" s="177"/>
      <c r="M1084" s="177"/>
      <c r="N1084" s="177"/>
      <c r="O1084" s="177"/>
      <c r="P1084" s="177"/>
      <c r="Q1084" s="177"/>
      <c r="R1084" s="177"/>
      <c r="S1084" s="176"/>
      <c r="T1084" s="176"/>
      <c r="U1084" s="177"/>
      <c r="V1084" s="177"/>
      <c r="W1084" s="177"/>
      <c r="X1084" s="179"/>
      <c r="Y1084" s="177"/>
      <c r="Z1084" s="177"/>
      <c r="AA1084" s="177"/>
    </row>
    <row r="1085" spans="1:27" ht="78.75" customHeight="1" x14ac:dyDescent="0.3">
      <c r="C1085" s="174"/>
      <c r="D1085" s="175"/>
      <c r="E1085" s="174"/>
      <c r="F1085" s="176"/>
      <c r="G1085" s="176"/>
      <c r="H1085" s="177"/>
      <c r="I1085" s="177"/>
      <c r="J1085" s="177"/>
      <c r="K1085" s="177"/>
      <c r="L1085" s="177"/>
      <c r="M1085" s="177"/>
      <c r="N1085" s="177"/>
      <c r="O1085" s="177"/>
      <c r="P1085" s="177"/>
      <c r="Q1085" s="177"/>
      <c r="R1085" s="177"/>
      <c r="S1085" s="176"/>
      <c r="T1085" s="176"/>
      <c r="U1085" s="177"/>
      <c r="V1085" s="177"/>
      <c r="W1085" s="177"/>
      <c r="X1085" s="179"/>
      <c r="Y1085" s="177"/>
      <c r="Z1085" s="177"/>
      <c r="AA1085" s="177"/>
    </row>
    <row r="1086" spans="1:27" ht="36.75" customHeight="1" x14ac:dyDescent="0.25">
      <c r="A1086" s="168"/>
      <c r="B1086" s="168"/>
      <c r="C1086" s="167"/>
      <c r="D1086" s="167"/>
      <c r="E1086" s="167"/>
      <c r="F1086" s="176"/>
      <c r="G1086" s="177"/>
      <c r="H1086" s="177"/>
      <c r="I1086" s="177"/>
      <c r="J1086" s="177"/>
      <c r="K1086" s="177"/>
      <c r="L1086" s="176"/>
      <c r="M1086" s="177"/>
      <c r="N1086" s="177"/>
      <c r="O1086" s="177"/>
      <c r="P1086" s="177"/>
      <c r="Q1086" s="177"/>
      <c r="R1086" s="177"/>
      <c r="S1086" s="176"/>
      <c r="T1086" s="176"/>
      <c r="U1086" s="177"/>
      <c r="V1086" s="177"/>
      <c r="W1086" s="176"/>
      <c r="X1086" s="179"/>
      <c r="Y1086" s="176"/>
      <c r="Z1086" s="177"/>
      <c r="AA1086" s="177"/>
    </row>
    <row r="1087" spans="1:27" x14ac:dyDescent="0.3">
      <c r="C1087" s="174"/>
      <c r="D1087" s="175"/>
      <c r="E1087" s="174"/>
      <c r="F1087" s="176"/>
      <c r="G1087" s="177"/>
      <c r="H1087" s="177"/>
      <c r="I1087" s="177"/>
      <c r="J1087" s="177"/>
      <c r="K1087" s="177"/>
      <c r="L1087" s="177"/>
      <c r="M1087" s="177"/>
      <c r="N1087" s="177"/>
      <c r="O1087" s="177"/>
      <c r="P1087" s="177"/>
      <c r="Q1087" s="177"/>
      <c r="R1087" s="177"/>
      <c r="S1087" s="177"/>
      <c r="T1087" s="177"/>
      <c r="U1087" s="177"/>
      <c r="V1087" s="177"/>
      <c r="W1087" s="176"/>
      <c r="X1087" s="179"/>
      <c r="Y1087" s="176"/>
      <c r="Z1087" s="177"/>
      <c r="AA1087" s="177"/>
    </row>
    <row r="1088" spans="1:27" x14ac:dyDescent="0.3">
      <c r="C1088" s="174"/>
      <c r="D1088" s="175"/>
      <c r="E1088" s="174"/>
      <c r="F1088" s="176"/>
      <c r="G1088" s="177"/>
      <c r="H1088" s="177"/>
      <c r="I1088" s="177"/>
      <c r="J1088" s="177"/>
      <c r="K1088" s="177"/>
      <c r="L1088" s="177"/>
      <c r="M1088" s="177"/>
      <c r="N1088" s="177"/>
      <c r="O1088" s="177"/>
      <c r="P1088" s="177"/>
      <c r="Q1088" s="177"/>
      <c r="R1088" s="177"/>
      <c r="S1088" s="176"/>
      <c r="T1088" s="176"/>
      <c r="U1088" s="177"/>
      <c r="V1088" s="177"/>
      <c r="W1088" s="177"/>
      <c r="X1088" s="179"/>
      <c r="Y1088" s="177"/>
      <c r="Z1088" s="177"/>
      <c r="AA1088" s="177"/>
    </row>
    <row r="1089" spans="3:27" x14ac:dyDescent="0.3">
      <c r="C1089" s="174"/>
      <c r="D1089" s="175"/>
      <c r="E1089" s="174"/>
      <c r="F1089" s="176"/>
      <c r="G1089" s="177"/>
      <c r="H1089" s="177"/>
      <c r="I1089" s="177"/>
      <c r="J1089" s="177"/>
      <c r="K1089" s="177"/>
      <c r="L1089" s="176"/>
      <c r="M1089" s="177"/>
      <c r="N1089" s="177"/>
      <c r="O1089" s="177"/>
      <c r="P1089" s="177"/>
      <c r="Q1089" s="177"/>
      <c r="R1089" s="177"/>
      <c r="S1089" s="176"/>
      <c r="T1089" s="176"/>
      <c r="U1089" s="177"/>
      <c r="V1089" s="177"/>
      <c r="W1089" s="176"/>
      <c r="X1089" s="179"/>
      <c r="Y1089" s="176"/>
      <c r="Z1089" s="177"/>
      <c r="AA1089" s="177"/>
    </row>
  </sheetData>
  <customSheetViews>
    <customSheetView guid="{84B07CA3-50B2-4AE1-8A55-4EBA25A03E7D}" scale="55" showAutoFilter="1" hiddenRows="1" hiddenColumns="1">
      <selection activeCell="B18" sqref="B18"/>
      <colBreaks count="1" manualBreakCount="1">
        <brk id="27" max="1048575" man="1"/>
      </colBreaks>
      <pageMargins left="0.7" right="0.7" top="0.75" bottom="0.75" header="0.3" footer="0.3"/>
      <pageSetup paperSize="9" scale="22" orientation="portrait" r:id="rId1"/>
      <autoFilter ref="A16:AC735"/>
    </customSheetView>
    <customSheetView guid="{A48BF361-2433-4711-8D54-D2CEA763DB56}" scale="75" showAutoFilter="1" hiddenRows="1" hiddenColumns="1">
      <pane xSplit="4" ySplit="14" topLeftCell="H863" activePane="bottomRight" state="frozen"/>
      <selection pane="bottomRight" activeCell="J857" sqref="J857"/>
      <colBreaks count="1" manualBreakCount="1">
        <brk id="26" max="1048575" man="1"/>
      </colBreaks>
      <pageMargins left="0.7" right="0.7" top="0.75" bottom="0.75" header="0.3" footer="0.3"/>
      <pageSetup paperSize="9" scale="22" orientation="portrait" r:id="rId2"/>
      <autoFilter ref="A16:AB881"/>
    </customSheetView>
    <customSheetView guid="{2A2B3742-1D1D-43B8-B0CD-A4DE28D2A6D1}" scale="55" showPageBreaks="1" showAutoFilter="1" hiddenRows="1" hiddenColumns="1" view="pageBreakPreview">
      <selection activeCell="K20" sqref="K20"/>
      <colBreaks count="1" manualBreakCount="1">
        <brk id="26" max="1048575" man="1"/>
      </colBreaks>
      <pageMargins left="0.7" right="0.7" top="0.75" bottom="0.75" header="0.3" footer="0.3"/>
      <pageSetup paperSize="9" scale="22" orientation="portrait" r:id="rId3"/>
      <autoFilter ref="A16:AB881"/>
    </customSheetView>
  </customSheetViews>
  <mergeCells count="64">
    <mergeCell ref="M10:N12"/>
    <mergeCell ref="O10:P12"/>
    <mergeCell ref="Q10:R12"/>
    <mergeCell ref="S10:T12"/>
    <mergeCell ref="U1:AA1"/>
    <mergeCell ref="Z10:AA12"/>
    <mergeCell ref="V3:AA3"/>
    <mergeCell ref="B4:AA4"/>
    <mergeCell ref="U10:V12"/>
    <mergeCell ref="W10:Y12"/>
    <mergeCell ref="U2:AA2"/>
    <mergeCell ref="B5:AA5"/>
    <mergeCell ref="B7:AA7"/>
    <mergeCell ref="B9:B13"/>
    <mergeCell ref="E9:E13"/>
    <mergeCell ref="F9:F13"/>
    <mergeCell ref="G9:AA9"/>
    <mergeCell ref="G10:L11"/>
    <mergeCell ref="A9:A13"/>
    <mergeCell ref="A17:E17"/>
    <mergeCell ref="A575:E575"/>
    <mergeCell ref="A16:E16"/>
    <mergeCell ref="A44:E44"/>
    <mergeCell ref="A61:E61"/>
    <mergeCell ref="A80:E80"/>
    <mergeCell ref="A84:E84"/>
    <mergeCell ref="A288:E288"/>
    <mergeCell ref="A316:E316"/>
    <mergeCell ref="A377:E377"/>
    <mergeCell ref="A385:E385"/>
    <mergeCell ref="A397:E397"/>
    <mergeCell ref="A399:E399"/>
    <mergeCell ref="A404:E404"/>
    <mergeCell ref="A410:E410"/>
    <mergeCell ref="A415:E415"/>
    <mergeCell ref="A425:E425"/>
    <mergeCell ref="A437:E437"/>
    <mergeCell ref="A457:E457"/>
    <mergeCell ref="A469:E469"/>
    <mergeCell ref="A473:E473"/>
    <mergeCell ref="A480:E480"/>
    <mergeCell ref="A493:E493"/>
    <mergeCell ref="A500:E500"/>
    <mergeCell ref="A503:E503"/>
    <mergeCell ref="A514:E514"/>
    <mergeCell ref="A519:E519"/>
    <mergeCell ref="A529:E529"/>
    <mergeCell ref="A537:E537"/>
    <mergeCell ref="A543:E543"/>
    <mergeCell ref="A547:E547"/>
    <mergeCell ref="A556:E556"/>
    <mergeCell ref="A559:E559"/>
    <mergeCell ref="A562:E562"/>
    <mergeCell ref="A568:E568"/>
    <mergeCell ref="A584:E584"/>
    <mergeCell ref="A594:E594"/>
    <mergeCell ref="A597:E597"/>
    <mergeCell ref="A601:E601"/>
    <mergeCell ref="A655:E655"/>
    <mergeCell ref="A614:E614"/>
    <mergeCell ref="A622:E622"/>
    <mergeCell ref="A630:E630"/>
    <mergeCell ref="A645:E645"/>
    <mergeCell ref="A649:E649"/>
  </mergeCells>
  <pageMargins left="0.7" right="0.7" top="0.75" bottom="0.75" header="0.3" footer="0.3"/>
  <pageSetup paperSize="9" scale="22" orientation="portrait" r:id="rId4"/>
  <colBreaks count="1" manualBreakCount="1">
    <brk id="28" max="1048575" man="1"/>
  </col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Y1180"/>
  <sheetViews>
    <sheetView view="pageBreakPreview" zoomScale="55" zoomScaleNormal="55" zoomScaleSheetLayoutView="55" workbookViewId="0">
      <pane ySplit="13" topLeftCell="A14" activePane="bottomLeft" state="frozen"/>
      <selection pane="bottomLeft" activeCell="F15" sqref="F15"/>
    </sheetView>
  </sheetViews>
  <sheetFormatPr defaultRowHeight="18.75" x14ac:dyDescent="0.25"/>
  <cols>
    <col min="1" max="1" width="7.85546875" style="150" customWidth="1"/>
    <col min="2" max="2" width="8.42578125" style="69" customWidth="1"/>
    <col min="3" max="3" width="24.140625" style="39" hidden="1" customWidth="1"/>
    <col min="4" max="4" width="15.42578125" style="39" hidden="1" customWidth="1"/>
    <col min="5" max="5" width="34.140625" style="39" customWidth="1"/>
    <col min="6" max="6" width="23.28515625" style="46" customWidth="1"/>
    <col min="7" max="7" width="21.42578125" style="46" customWidth="1"/>
    <col min="8" max="8" width="26.85546875" style="46" customWidth="1"/>
    <col min="9" max="9" width="16.7109375" style="46" customWidth="1"/>
    <col min="10" max="10" width="22.28515625" style="46" customWidth="1"/>
    <col min="11" max="11" width="23.28515625" style="46" customWidth="1"/>
    <col min="12" max="12" width="22" style="46" customWidth="1"/>
    <col min="13" max="13" width="22.85546875" style="5" hidden="1" customWidth="1"/>
    <col min="14" max="14" width="16.5703125" style="5" bestFit="1" customWidth="1"/>
    <col min="15" max="16384" width="9.140625" style="5"/>
  </cols>
  <sheetData>
    <row r="1" spans="1:14" ht="20.25" customHeight="1" x14ac:dyDescent="0.25">
      <c r="A1" s="103"/>
      <c r="B1" s="60"/>
      <c r="C1" s="15"/>
      <c r="D1" s="15"/>
      <c r="E1" s="5"/>
      <c r="F1" s="25"/>
      <c r="G1" s="25"/>
      <c r="H1" s="26"/>
      <c r="I1" s="27"/>
      <c r="J1" s="198" t="s">
        <v>777</v>
      </c>
      <c r="K1" s="198"/>
      <c r="L1" s="198"/>
    </row>
    <row r="2" spans="1:14" ht="213.75" customHeight="1" x14ac:dyDescent="0.25">
      <c r="A2" s="103"/>
      <c r="B2" s="60"/>
      <c r="C2" s="15"/>
      <c r="D2" s="15"/>
      <c r="E2" s="5"/>
      <c r="F2" s="25"/>
      <c r="G2" s="25"/>
      <c r="H2" s="26"/>
      <c r="I2" s="27"/>
      <c r="J2" s="198" t="s">
        <v>168</v>
      </c>
      <c r="K2" s="198"/>
      <c r="L2" s="198"/>
    </row>
    <row r="3" spans="1:14" ht="20.25" x14ac:dyDescent="0.25">
      <c r="A3" s="103"/>
      <c r="B3" s="60"/>
      <c r="C3" s="15"/>
      <c r="D3" s="15"/>
      <c r="E3" s="5"/>
      <c r="F3" s="25"/>
      <c r="G3" s="25"/>
      <c r="H3" s="26"/>
      <c r="I3" s="27"/>
      <c r="J3" s="27"/>
      <c r="K3" s="28"/>
      <c r="L3" s="28"/>
    </row>
    <row r="4" spans="1:14" x14ac:dyDescent="0.25">
      <c r="A4" s="103"/>
      <c r="B4" s="67"/>
      <c r="C4" s="5"/>
      <c r="D4" s="5"/>
      <c r="E4" s="5"/>
      <c r="F4" s="29" t="s">
        <v>137</v>
      </c>
      <c r="G4" s="25"/>
      <c r="H4" s="25"/>
      <c r="I4" s="25"/>
      <c r="J4" s="25"/>
      <c r="K4" s="30"/>
      <c r="L4" s="30"/>
    </row>
    <row r="5" spans="1:14" ht="20.25" x14ac:dyDescent="0.25">
      <c r="A5" s="103"/>
      <c r="B5" s="250" t="s">
        <v>0</v>
      </c>
      <c r="C5" s="250"/>
      <c r="D5" s="250"/>
      <c r="E5" s="250"/>
      <c r="F5" s="250"/>
      <c r="G5" s="250"/>
      <c r="H5" s="250"/>
      <c r="I5" s="250"/>
      <c r="J5" s="250"/>
      <c r="K5" s="250"/>
      <c r="L5" s="250"/>
    </row>
    <row r="6" spans="1:14" ht="90" customHeight="1" x14ac:dyDescent="0.25">
      <c r="A6" s="103"/>
      <c r="B6" s="250" t="s">
        <v>772</v>
      </c>
      <c r="C6" s="250"/>
      <c r="D6" s="250"/>
      <c r="E6" s="250"/>
      <c r="F6" s="250"/>
      <c r="G6" s="250"/>
      <c r="H6" s="250"/>
      <c r="I6" s="250"/>
      <c r="J6" s="250"/>
      <c r="K6" s="250"/>
      <c r="L6" s="250"/>
    </row>
    <row r="7" spans="1:14" ht="20.25" x14ac:dyDescent="0.25">
      <c r="A7" s="103"/>
      <c r="B7" s="250"/>
      <c r="C7" s="250"/>
      <c r="D7" s="250"/>
      <c r="E7" s="250"/>
      <c r="F7" s="250"/>
      <c r="G7" s="250"/>
      <c r="H7" s="250"/>
      <c r="I7" s="250"/>
      <c r="J7" s="250"/>
      <c r="K7" s="250"/>
      <c r="L7" s="250"/>
    </row>
    <row r="8" spans="1:14" x14ac:dyDescent="0.25">
      <c r="A8" s="267" t="s">
        <v>1</v>
      </c>
      <c r="B8" s="273" t="s">
        <v>154</v>
      </c>
      <c r="C8" s="8"/>
      <c r="D8" s="8"/>
      <c r="E8" s="214" t="s">
        <v>2</v>
      </c>
      <c r="F8" s="276" t="s">
        <v>165</v>
      </c>
      <c r="G8" s="279" t="s">
        <v>773</v>
      </c>
      <c r="H8" s="279"/>
      <c r="I8" s="279"/>
      <c r="J8" s="279"/>
      <c r="K8" s="279"/>
      <c r="L8" s="279"/>
    </row>
    <row r="9" spans="1:14" x14ac:dyDescent="0.25">
      <c r="A9" s="267"/>
      <c r="B9" s="274"/>
      <c r="C9" s="9"/>
      <c r="D9" s="9"/>
      <c r="E9" s="215"/>
      <c r="F9" s="277"/>
      <c r="G9" s="279"/>
      <c r="H9" s="279"/>
      <c r="I9" s="279"/>
      <c r="J9" s="279"/>
      <c r="K9" s="279"/>
      <c r="L9" s="279"/>
    </row>
    <row r="10" spans="1:14" ht="108" x14ac:dyDescent="0.25">
      <c r="A10" s="267"/>
      <c r="B10" s="274"/>
      <c r="C10" s="9" t="s">
        <v>138</v>
      </c>
      <c r="D10" s="9" t="s">
        <v>139</v>
      </c>
      <c r="E10" s="215"/>
      <c r="F10" s="278"/>
      <c r="G10" s="117" t="s">
        <v>160</v>
      </c>
      <c r="H10" s="117" t="s">
        <v>161</v>
      </c>
      <c r="I10" s="117" t="s">
        <v>162</v>
      </c>
      <c r="J10" s="117" t="s">
        <v>163</v>
      </c>
      <c r="K10" s="117" t="s">
        <v>140</v>
      </c>
      <c r="L10" s="117" t="s">
        <v>164</v>
      </c>
    </row>
    <row r="11" spans="1:14" x14ac:dyDescent="0.25">
      <c r="A11" s="267"/>
      <c r="B11" s="275"/>
      <c r="C11" s="11"/>
      <c r="D11" s="11"/>
      <c r="E11" s="216"/>
      <c r="F11" s="32" t="s">
        <v>141</v>
      </c>
      <c r="G11" s="32" t="s">
        <v>22</v>
      </c>
      <c r="H11" s="32" t="s">
        <v>22</v>
      </c>
      <c r="I11" s="32" t="s">
        <v>22</v>
      </c>
      <c r="J11" s="32" t="s">
        <v>22</v>
      </c>
      <c r="K11" s="32" t="s">
        <v>22</v>
      </c>
      <c r="L11" s="32" t="s">
        <v>22</v>
      </c>
    </row>
    <row r="12" spans="1:14" ht="12" hidden="1" customHeight="1" x14ac:dyDescent="0.25">
      <c r="B12" s="154"/>
      <c r="C12" s="11"/>
      <c r="D12" s="11"/>
      <c r="E12" s="11"/>
      <c r="F12" s="32"/>
      <c r="G12" s="32"/>
      <c r="H12" s="33" t="s">
        <v>142</v>
      </c>
      <c r="I12" s="32"/>
      <c r="J12" s="32"/>
      <c r="K12" s="33" t="s">
        <v>143</v>
      </c>
      <c r="L12" s="31" t="s">
        <v>140</v>
      </c>
    </row>
    <row r="13" spans="1:14" x14ac:dyDescent="0.25">
      <c r="A13" s="150">
        <v>1</v>
      </c>
      <c r="B13" s="116">
        <v>2</v>
      </c>
      <c r="C13" s="10"/>
      <c r="D13" s="10"/>
      <c r="E13" s="10">
        <v>3</v>
      </c>
      <c r="F13" s="47">
        <v>4</v>
      </c>
      <c r="G13" s="47">
        <v>5</v>
      </c>
      <c r="H13" s="47">
        <v>6</v>
      </c>
      <c r="I13" s="47">
        <v>7</v>
      </c>
      <c r="J13" s="47">
        <v>8</v>
      </c>
      <c r="K13" s="47">
        <v>9</v>
      </c>
      <c r="L13" s="47">
        <v>10</v>
      </c>
    </row>
    <row r="14" spans="1:14" s="48" customFormat="1" ht="36" customHeight="1" x14ac:dyDescent="0.25">
      <c r="A14" s="268" t="s">
        <v>23</v>
      </c>
      <c r="B14" s="269"/>
      <c r="C14" s="269"/>
      <c r="D14" s="269"/>
      <c r="E14" s="270"/>
      <c r="F14" s="24">
        <v>158052018.92720005</v>
      </c>
      <c r="G14" s="24">
        <v>102510082.80999997</v>
      </c>
      <c r="H14" s="145">
        <v>0</v>
      </c>
      <c r="I14" s="145">
        <v>0</v>
      </c>
      <c r="J14" s="24">
        <v>14328000</v>
      </c>
      <c r="K14" s="197">
        <v>8881673</v>
      </c>
      <c r="L14" s="24">
        <v>32332263.11720001</v>
      </c>
      <c r="N14" s="49"/>
    </row>
    <row r="15" spans="1:14" ht="41.25" customHeight="1" x14ac:dyDescent="0.25">
      <c r="A15" s="271" t="s">
        <v>24</v>
      </c>
      <c r="B15" s="271"/>
      <c r="C15" s="271"/>
      <c r="D15" s="271"/>
      <c r="E15" s="272"/>
      <c r="F15" s="32">
        <v>13224639.57</v>
      </c>
      <c r="G15" s="32">
        <v>4999748.2500000009</v>
      </c>
      <c r="H15" s="32">
        <v>0</v>
      </c>
      <c r="I15" s="32">
        <v>0</v>
      </c>
      <c r="J15" s="32">
        <v>624000</v>
      </c>
      <c r="K15" s="32">
        <v>0</v>
      </c>
      <c r="L15" s="32">
        <v>7600891.3200000012</v>
      </c>
    </row>
    <row r="16" spans="1:14" ht="75" x14ac:dyDescent="0.3">
      <c r="A16" s="150">
        <v>1</v>
      </c>
      <c r="B16" s="153">
        <v>1</v>
      </c>
      <c r="C16" s="23" t="s">
        <v>25</v>
      </c>
      <c r="D16" s="23">
        <v>739472348</v>
      </c>
      <c r="E16" s="23" t="s">
        <v>172</v>
      </c>
      <c r="F16" s="32">
        <v>145668.37</v>
      </c>
      <c r="G16" s="32">
        <v>80000</v>
      </c>
      <c r="H16" s="32">
        <v>0</v>
      </c>
      <c r="I16" s="32">
        <v>0</v>
      </c>
      <c r="J16" s="32">
        <v>24000</v>
      </c>
      <c r="K16" s="32">
        <v>0</v>
      </c>
      <c r="L16" s="32">
        <v>41668.370000000003</v>
      </c>
      <c r="M16" s="5">
        <v>235935</v>
      </c>
      <c r="N16" s="93"/>
    </row>
    <row r="17" spans="1:14" ht="56.25" x14ac:dyDescent="0.3">
      <c r="A17" s="150">
        <v>2</v>
      </c>
      <c r="B17" s="153">
        <v>2</v>
      </c>
      <c r="C17" s="23" t="s">
        <v>25</v>
      </c>
      <c r="D17" s="23">
        <v>99992376</v>
      </c>
      <c r="E17" s="23" t="s">
        <v>174</v>
      </c>
      <c r="F17" s="32">
        <v>413830.84</v>
      </c>
      <c r="G17" s="32">
        <v>283343.83</v>
      </c>
      <c r="H17" s="32">
        <v>0</v>
      </c>
      <c r="I17" s="32">
        <v>0</v>
      </c>
      <c r="J17" s="32">
        <v>24000</v>
      </c>
      <c r="K17" s="32">
        <v>0</v>
      </c>
      <c r="L17" s="32">
        <v>106487.01</v>
      </c>
      <c r="M17" s="5">
        <v>235935</v>
      </c>
      <c r="N17" s="93"/>
    </row>
    <row r="18" spans="1:14" ht="56.25" x14ac:dyDescent="0.3">
      <c r="A18" s="150">
        <v>3</v>
      </c>
      <c r="B18" s="153">
        <v>3</v>
      </c>
      <c r="C18" s="23" t="s">
        <v>25</v>
      </c>
      <c r="D18" s="23">
        <v>739734022</v>
      </c>
      <c r="E18" s="23" t="s">
        <v>175</v>
      </c>
      <c r="F18" s="32">
        <v>425140.16</v>
      </c>
      <c r="G18" s="32">
        <v>100000</v>
      </c>
      <c r="H18" s="32">
        <v>0</v>
      </c>
      <c r="I18" s="32">
        <v>0</v>
      </c>
      <c r="J18" s="32">
        <v>24000</v>
      </c>
      <c r="K18" s="32">
        <v>0</v>
      </c>
      <c r="L18" s="32">
        <v>301140.15999999997</v>
      </c>
      <c r="M18" s="5">
        <v>177063.6</v>
      </c>
      <c r="N18" s="93"/>
    </row>
    <row r="19" spans="1:14" ht="56.25" x14ac:dyDescent="0.3">
      <c r="A19" s="150">
        <v>4</v>
      </c>
      <c r="B19" s="153">
        <v>4</v>
      </c>
      <c r="C19" s="23" t="s">
        <v>25</v>
      </c>
      <c r="D19" s="23">
        <v>738601654</v>
      </c>
      <c r="E19" s="23" t="s">
        <v>176</v>
      </c>
      <c r="F19" s="32">
        <v>1147947.52</v>
      </c>
      <c r="G19" s="32">
        <v>200000</v>
      </c>
      <c r="H19" s="32">
        <v>0</v>
      </c>
      <c r="I19" s="32">
        <v>0</v>
      </c>
      <c r="J19" s="32">
        <v>24000</v>
      </c>
      <c r="K19" s="32">
        <v>0</v>
      </c>
      <c r="L19" s="32">
        <v>923947.52000000002</v>
      </c>
      <c r="M19" s="5">
        <v>31660.2</v>
      </c>
      <c r="N19" s="93"/>
    </row>
    <row r="20" spans="1:14" ht="56.25" x14ac:dyDescent="0.3">
      <c r="A20" s="150">
        <v>5</v>
      </c>
      <c r="B20" s="153">
        <v>5</v>
      </c>
      <c r="C20" s="23" t="s">
        <v>25</v>
      </c>
      <c r="D20" s="23">
        <v>739733668</v>
      </c>
      <c r="E20" s="23" t="s">
        <v>177</v>
      </c>
      <c r="F20" s="32">
        <v>480718.1</v>
      </c>
      <c r="G20" s="32">
        <v>100000</v>
      </c>
      <c r="H20" s="32">
        <v>0</v>
      </c>
      <c r="I20" s="32">
        <v>0</v>
      </c>
      <c r="J20" s="32">
        <v>24000</v>
      </c>
      <c r="K20" s="32">
        <v>0</v>
      </c>
      <c r="L20" s="32">
        <v>356718.1</v>
      </c>
      <c r="M20" s="5">
        <v>33866.78</v>
      </c>
      <c r="N20" s="93"/>
    </row>
    <row r="21" spans="1:14" ht="75" x14ac:dyDescent="0.3">
      <c r="A21" s="150">
        <v>6</v>
      </c>
      <c r="B21" s="153">
        <v>6</v>
      </c>
      <c r="C21" s="23" t="s">
        <v>25</v>
      </c>
      <c r="D21" s="23">
        <v>99992651</v>
      </c>
      <c r="E21" s="23" t="s">
        <v>178</v>
      </c>
      <c r="F21" s="32">
        <v>164819.23000000001</v>
      </c>
      <c r="G21" s="32">
        <v>80000</v>
      </c>
      <c r="H21" s="32">
        <v>0</v>
      </c>
      <c r="I21" s="32">
        <v>0</v>
      </c>
      <c r="J21" s="32">
        <v>24000</v>
      </c>
      <c r="K21" s="32">
        <v>0</v>
      </c>
      <c r="L21" s="32">
        <v>60819.23</v>
      </c>
      <c r="M21" s="5">
        <v>190995</v>
      </c>
      <c r="N21" s="93"/>
    </row>
    <row r="22" spans="1:14" ht="56.25" x14ac:dyDescent="0.3">
      <c r="A22" s="150">
        <v>7</v>
      </c>
      <c r="B22" s="153">
        <v>7</v>
      </c>
      <c r="C22" s="23" t="s">
        <v>25</v>
      </c>
      <c r="D22" s="23">
        <v>361359185</v>
      </c>
      <c r="E22" s="23" t="s">
        <v>179</v>
      </c>
      <c r="F22" s="32">
        <v>438202.5</v>
      </c>
      <c r="G22" s="32">
        <v>100000</v>
      </c>
      <c r="H22" s="32">
        <v>0</v>
      </c>
      <c r="I22" s="32">
        <v>0</v>
      </c>
      <c r="J22" s="32">
        <v>24000</v>
      </c>
      <c r="K22" s="32">
        <v>0</v>
      </c>
      <c r="L22" s="32">
        <v>314202.5</v>
      </c>
      <c r="M22" s="5">
        <v>87756.59</v>
      </c>
      <c r="N22" s="93"/>
    </row>
    <row r="23" spans="1:14" ht="56.25" x14ac:dyDescent="0.3">
      <c r="A23" s="150">
        <v>8</v>
      </c>
      <c r="B23" s="153">
        <v>8</v>
      </c>
      <c r="C23" s="23" t="s">
        <v>25</v>
      </c>
      <c r="D23" s="23">
        <v>743039891</v>
      </c>
      <c r="E23" s="23" t="s">
        <v>180</v>
      </c>
      <c r="F23" s="32">
        <v>315571.14</v>
      </c>
      <c r="G23" s="32">
        <v>181658.81</v>
      </c>
      <c r="H23" s="32">
        <v>0</v>
      </c>
      <c r="I23" s="32">
        <v>0</v>
      </c>
      <c r="J23" s="32">
        <v>24000</v>
      </c>
      <c r="K23" s="32">
        <v>0</v>
      </c>
      <c r="L23" s="32">
        <v>109912.33</v>
      </c>
      <c r="M23" s="5">
        <v>309862.87</v>
      </c>
      <c r="N23" s="93"/>
    </row>
    <row r="24" spans="1:14" ht="56.25" x14ac:dyDescent="0.3">
      <c r="A24" s="150">
        <v>9</v>
      </c>
      <c r="B24" s="153">
        <v>9</v>
      </c>
      <c r="C24" s="23" t="s">
        <v>25</v>
      </c>
      <c r="D24" s="23">
        <v>74908100</v>
      </c>
      <c r="E24" s="23" t="s">
        <v>181</v>
      </c>
      <c r="F24" s="32">
        <v>441790</v>
      </c>
      <c r="G24" s="32">
        <v>100000</v>
      </c>
      <c r="H24" s="32">
        <v>0</v>
      </c>
      <c r="I24" s="32">
        <v>0</v>
      </c>
      <c r="J24" s="32">
        <v>24000</v>
      </c>
      <c r="K24" s="32">
        <v>0</v>
      </c>
      <c r="L24" s="32">
        <v>317790</v>
      </c>
      <c r="M24" s="5">
        <v>258798.23</v>
      </c>
      <c r="N24" s="93"/>
    </row>
    <row r="25" spans="1:14" ht="56.25" x14ac:dyDescent="0.3">
      <c r="A25" s="150">
        <v>10</v>
      </c>
      <c r="B25" s="153">
        <v>10</v>
      </c>
      <c r="C25" s="23" t="s">
        <v>25</v>
      </c>
      <c r="D25" s="23">
        <v>739602428</v>
      </c>
      <c r="E25" s="23" t="s">
        <v>182</v>
      </c>
      <c r="F25" s="32">
        <v>489391.24</v>
      </c>
      <c r="G25" s="32">
        <v>270213.96000000002</v>
      </c>
      <c r="H25" s="32">
        <v>0</v>
      </c>
      <c r="I25" s="32">
        <v>0</v>
      </c>
      <c r="J25" s="32">
        <v>24000</v>
      </c>
      <c r="K25" s="32">
        <v>0</v>
      </c>
      <c r="L25" s="32">
        <v>195177.28</v>
      </c>
      <c r="M25" s="5">
        <v>91632.02</v>
      </c>
      <c r="N25" s="93"/>
    </row>
    <row r="26" spans="1:14" ht="75" x14ac:dyDescent="0.3">
      <c r="A26" s="150">
        <v>11</v>
      </c>
      <c r="B26" s="153">
        <v>11</v>
      </c>
      <c r="C26" s="23" t="s">
        <v>25</v>
      </c>
      <c r="D26" s="23">
        <v>99992588</v>
      </c>
      <c r="E26" s="23" t="s">
        <v>183</v>
      </c>
      <c r="F26" s="32">
        <v>151572.20000000001</v>
      </c>
      <c r="G26" s="32">
        <v>80000</v>
      </c>
      <c r="H26" s="32">
        <v>0</v>
      </c>
      <c r="I26" s="32">
        <v>0</v>
      </c>
      <c r="J26" s="32">
        <v>24000</v>
      </c>
      <c r="K26" s="32">
        <v>0</v>
      </c>
      <c r="L26" s="32">
        <v>47572.2</v>
      </c>
      <c r="M26" s="5">
        <v>305367.3</v>
      </c>
      <c r="N26" s="93"/>
    </row>
    <row r="27" spans="1:14" ht="56.25" x14ac:dyDescent="0.3">
      <c r="A27" s="150">
        <v>12</v>
      </c>
      <c r="B27" s="153">
        <v>12</v>
      </c>
      <c r="C27" s="23" t="s">
        <v>25</v>
      </c>
      <c r="D27" s="23">
        <v>250394679</v>
      </c>
      <c r="E27" s="23" t="s">
        <v>184</v>
      </c>
      <c r="F27" s="32">
        <v>871225.44</v>
      </c>
      <c r="G27" s="32">
        <v>500000</v>
      </c>
      <c r="H27" s="32">
        <v>0</v>
      </c>
      <c r="I27" s="32">
        <v>0</v>
      </c>
      <c r="J27" s="32">
        <v>24000</v>
      </c>
      <c r="K27" s="32">
        <v>0</v>
      </c>
      <c r="L27" s="32">
        <v>347225.44</v>
      </c>
      <c r="M27" s="5">
        <v>235935</v>
      </c>
      <c r="N27" s="93"/>
    </row>
    <row r="28" spans="1:14" ht="56.25" x14ac:dyDescent="0.3">
      <c r="A28" s="150">
        <v>13</v>
      </c>
      <c r="B28" s="153">
        <v>13</v>
      </c>
      <c r="C28" s="23" t="s">
        <v>25</v>
      </c>
      <c r="D28" s="23">
        <v>250394689</v>
      </c>
      <c r="E28" s="23" t="s">
        <v>185</v>
      </c>
      <c r="F28" s="32">
        <v>875024.62</v>
      </c>
      <c r="G28" s="32">
        <v>500000</v>
      </c>
      <c r="H28" s="32">
        <v>0</v>
      </c>
      <c r="I28" s="32">
        <v>0</v>
      </c>
      <c r="J28" s="32">
        <v>24000</v>
      </c>
      <c r="K28" s="32">
        <v>0</v>
      </c>
      <c r="L28" s="32">
        <v>351024.62</v>
      </c>
      <c r="M28" s="5">
        <v>82330.080000000002</v>
      </c>
      <c r="N28" s="93"/>
    </row>
    <row r="29" spans="1:14" ht="56.25" x14ac:dyDescent="0.25">
      <c r="A29" s="150">
        <v>14</v>
      </c>
      <c r="B29" s="153">
        <v>14</v>
      </c>
      <c r="C29" s="120" t="s">
        <v>25</v>
      </c>
      <c r="D29" s="120">
        <v>738499770</v>
      </c>
      <c r="E29" s="120" t="s">
        <v>186</v>
      </c>
      <c r="F29" s="32">
        <v>239094.89</v>
      </c>
      <c r="G29" s="32">
        <v>154039.14000000001</v>
      </c>
      <c r="H29" s="32">
        <v>0</v>
      </c>
      <c r="I29" s="32">
        <v>0</v>
      </c>
      <c r="J29" s="32">
        <v>24000</v>
      </c>
      <c r="K29" s="32">
        <v>0</v>
      </c>
      <c r="L29" s="32">
        <v>61055.75</v>
      </c>
      <c r="M29" s="5">
        <v>243013.05</v>
      </c>
      <c r="N29" s="93"/>
    </row>
    <row r="30" spans="1:14" ht="56.25" x14ac:dyDescent="0.3">
      <c r="A30" s="150">
        <v>15</v>
      </c>
      <c r="B30" s="153">
        <v>15</v>
      </c>
      <c r="C30" s="23" t="s">
        <v>25</v>
      </c>
      <c r="D30" s="23">
        <v>739621953</v>
      </c>
      <c r="E30" s="23" t="s">
        <v>187</v>
      </c>
      <c r="F30" s="32">
        <v>772763.29</v>
      </c>
      <c r="G30" s="32">
        <v>200000</v>
      </c>
      <c r="H30" s="32">
        <v>0</v>
      </c>
      <c r="I30" s="32">
        <v>0</v>
      </c>
      <c r="J30" s="32">
        <v>24000</v>
      </c>
      <c r="K30" s="32">
        <v>0</v>
      </c>
      <c r="L30" s="32">
        <v>548763.29</v>
      </c>
      <c r="M30" s="5">
        <v>95239.52</v>
      </c>
      <c r="N30" s="93"/>
    </row>
    <row r="31" spans="1:14" ht="56.25" x14ac:dyDescent="0.3">
      <c r="A31" s="150">
        <v>16</v>
      </c>
      <c r="B31" s="153">
        <v>16</v>
      </c>
      <c r="C31" s="23" t="s">
        <v>25</v>
      </c>
      <c r="D31" s="23">
        <v>361359221</v>
      </c>
      <c r="E31" s="23" t="s">
        <v>188</v>
      </c>
      <c r="F31" s="32">
        <v>613430.62</v>
      </c>
      <c r="G31" s="32">
        <v>400000</v>
      </c>
      <c r="H31" s="32">
        <v>0</v>
      </c>
      <c r="I31" s="32">
        <v>0</v>
      </c>
      <c r="J31" s="32">
        <v>24000</v>
      </c>
      <c r="K31" s="32">
        <v>0</v>
      </c>
      <c r="L31" s="32">
        <v>189430.62</v>
      </c>
      <c r="M31" s="5">
        <v>144158.29</v>
      </c>
      <c r="N31" s="93"/>
    </row>
    <row r="32" spans="1:14" ht="56.25" x14ac:dyDescent="0.3">
      <c r="A32" s="150">
        <v>17</v>
      </c>
      <c r="B32" s="153">
        <v>17</v>
      </c>
      <c r="C32" s="23" t="s">
        <v>25</v>
      </c>
      <c r="D32" s="23">
        <v>739448168</v>
      </c>
      <c r="E32" s="23" t="s">
        <v>189</v>
      </c>
      <c r="F32" s="32">
        <v>206100.93</v>
      </c>
      <c r="G32" s="32">
        <v>100000</v>
      </c>
      <c r="H32" s="32">
        <v>0</v>
      </c>
      <c r="I32" s="32">
        <v>0</v>
      </c>
      <c r="J32" s="32">
        <v>24000</v>
      </c>
      <c r="K32" s="32">
        <v>0</v>
      </c>
      <c r="L32" s="32">
        <v>82100.929999999993</v>
      </c>
      <c r="M32" s="5">
        <v>43535.63</v>
      </c>
      <c r="N32" s="93"/>
    </row>
    <row r="33" spans="1:14" ht="56.25" x14ac:dyDescent="0.3">
      <c r="A33" s="150">
        <v>18</v>
      </c>
      <c r="B33" s="153">
        <v>18</v>
      </c>
      <c r="C33" s="23" t="s">
        <v>25</v>
      </c>
      <c r="D33" s="23">
        <v>739650055</v>
      </c>
      <c r="E33" s="23" t="s">
        <v>190</v>
      </c>
      <c r="F33" s="32">
        <v>162572.07</v>
      </c>
      <c r="G33" s="32">
        <v>100000</v>
      </c>
      <c r="H33" s="32">
        <v>0</v>
      </c>
      <c r="I33" s="32">
        <v>0</v>
      </c>
      <c r="J33" s="32">
        <v>24000</v>
      </c>
      <c r="K33" s="32">
        <v>0</v>
      </c>
      <c r="L33" s="32">
        <v>38572.07</v>
      </c>
      <c r="M33" s="5">
        <v>85292.7</v>
      </c>
      <c r="N33" s="93"/>
    </row>
    <row r="34" spans="1:14" ht="75" x14ac:dyDescent="0.3">
      <c r="A34" s="150">
        <v>19</v>
      </c>
      <c r="B34" s="153">
        <v>19</v>
      </c>
      <c r="C34" s="23" t="s">
        <v>25</v>
      </c>
      <c r="D34" s="23">
        <v>738978793</v>
      </c>
      <c r="E34" s="23" t="s">
        <v>191</v>
      </c>
      <c r="F34" s="32">
        <v>109036.52</v>
      </c>
      <c r="G34" s="32">
        <v>62680.480000000003</v>
      </c>
      <c r="H34" s="32">
        <v>0</v>
      </c>
      <c r="I34" s="32">
        <v>0</v>
      </c>
      <c r="J34" s="32">
        <v>24000</v>
      </c>
      <c r="K34" s="32">
        <v>0</v>
      </c>
      <c r="L34" s="32">
        <v>22356.04</v>
      </c>
      <c r="M34" s="5">
        <v>237386.99</v>
      </c>
      <c r="N34" s="93"/>
    </row>
    <row r="35" spans="1:14" ht="56.25" x14ac:dyDescent="0.3">
      <c r="A35" s="150">
        <v>20</v>
      </c>
      <c r="B35" s="153">
        <v>20</v>
      </c>
      <c r="C35" s="23" t="s">
        <v>25</v>
      </c>
      <c r="D35" s="23">
        <v>739733850</v>
      </c>
      <c r="E35" s="23" t="s">
        <v>192</v>
      </c>
      <c r="F35" s="32">
        <v>881853.53</v>
      </c>
      <c r="G35" s="32">
        <v>300000</v>
      </c>
      <c r="H35" s="32">
        <v>0</v>
      </c>
      <c r="I35" s="32">
        <v>0</v>
      </c>
      <c r="J35" s="32">
        <v>24000</v>
      </c>
      <c r="K35" s="32">
        <v>0</v>
      </c>
      <c r="L35" s="32">
        <v>557853.53</v>
      </c>
      <c r="M35" s="5">
        <v>0</v>
      </c>
      <c r="N35" s="93"/>
    </row>
    <row r="36" spans="1:14" ht="56.25" x14ac:dyDescent="0.3">
      <c r="A36" s="150">
        <v>21</v>
      </c>
      <c r="B36" s="153">
        <v>21</v>
      </c>
      <c r="C36" s="23" t="s">
        <v>25</v>
      </c>
      <c r="D36" s="23">
        <v>717336427</v>
      </c>
      <c r="E36" s="23" t="s">
        <v>193</v>
      </c>
      <c r="F36" s="32">
        <v>830092.06</v>
      </c>
      <c r="G36" s="32">
        <v>400000</v>
      </c>
      <c r="H36" s="32">
        <v>0</v>
      </c>
      <c r="I36" s="32">
        <v>0</v>
      </c>
      <c r="J36" s="32">
        <v>24000</v>
      </c>
      <c r="K36" s="32">
        <v>0</v>
      </c>
      <c r="L36" s="32">
        <v>406092.06</v>
      </c>
      <c r="M36" s="5">
        <v>76746.289999999994</v>
      </c>
      <c r="N36" s="93"/>
    </row>
    <row r="37" spans="1:14" ht="75" x14ac:dyDescent="0.3">
      <c r="A37" s="150">
        <v>22</v>
      </c>
      <c r="B37" s="153">
        <v>22</v>
      </c>
      <c r="C37" s="23" t="s">
        <v>25</v>
      </c>
      <c r="D37" s="23">
        <v>99992661</v>
      </c>
      <c r="E37" s="23" t="s">
        <v>194</v>
      </c>
      <c r="F37" s="32">
        <v>222116.47</v>
      </c>
      <c r="G37" s="32">
        <v>107812.03</v>
      </c>
      <c r="H37" s="32">
        <v>0</v>
      </c>
      <c r="I37" s="32">
        <v>0</v>
      </c>
      <c r="J37" s="32">
        <v>24000</v>
      </c>
      <c r="K37" s="32">
        <v>0</v>
      </c>
      <c r="L37" s="32">
        <v>90304.44</v>
      </c>
      <c r="M37" s="5">
        <v>0</v>
      </c>
      <c r="N37" s="93"/>
    </row>
    <row r="38" spans="1:14" ht="56.25" x14ac:dyDescent="0.3">
      <c r="A38" s="150">
        <v>23</v>
      </c>
      <c r="B38" s="153">
        <v>23</v>
      </c>
      <c r="C38" s="23" t="s">
        <v>25</v>
      </c>
      <c r="D38" s="23">
        <v>361353158</v>
      </c>
      <c r="E38" s="23" t="s">
        <v>195</v>
      </c>
      <c r="F38" s="32">
        <v>598013.03</v>
      </c>
      <c r="G38" s="32">
        <v>200000</v>
      </c>
      <c r="H38" s="32">
        <v>0</v>
      </c>
      <c r="I38" s="32">
        <v>0</v>
      </c>
      <c r="J38" s="32">
        <v>24000</v>
      </c>
      <c r="K38" s="32">
        <v>0</v>
      </c>
      <c r="L38" s="32">
        <v>374013.03</v>
      </c>
      <c r="M38" s="5">
        <v>733594.96</v>
      </c>
      <c r="N38" s="93"/>
    </row>
    <row r="39" spans="1:14" ht="56.25" x14ac:dyDescent="0.3">
      <c r="A39" s="150">
        <v>24</v>
      </c>
      <c r="B39" s="153">
        <v>24</v>
      </c>
      <c r="C39" s="23" t="s">
        <v>25</v>
      </c>
      <c r="D39" s="23">
        <v>737988350</v>
      </c>
      <c r="E39" s="23" t="s">
        <v>196</v>
      </c>
      <c r="F39" s="32">
        <v>1183597.3999999999</v>
      </c>
      <c r="G39" s="32">
        <v>200000</v>
      </c>
      <c r="H39" s="32">
        <v>0</v>
      </c>
      <c r="I39" s="32">
        <v>0</v>
      </c>
      <c r="J39" s="32">
        <v>24000</v>
      </c>
      <c r="K39" s="32">
        <v>0</v>
      </c>
      <c r="L39" s="32">
        <v>959597.4</v>
      </c>
      <c r="M39" s="5">
        <v>0</v>
      </c>
      <c r="N39" s="93"/>
    </row>
    <row r="40" spans="1:14" ht="56.25" x14ac:dyDescent="0.3">
      <c r="A40" s="150">
        <v>25</v>
      </c>
      <c r="B40" s="153">
        <v>25</v>
      </c>
      <c r="C40" s="23" t="s">
        <v>25</v>
      </c>
      <c r="D40" s="23">
        <v>74908101</v>
      </c>
      <c r="E40" s="23" t="s">
        <v>197</v>
      </c>
      <c r="F40" s="32">
        <v>280134.40000000002</v>
      </c>
      <c r="G40" s="32">
        <v>100000</v>
      </c>
      <c r="H40" s="32">
        <v>0</v>
      </c>
      <c r="I40" s="32">
        <v>0</v>
      </c>
      <c r="J40" s="32">
        <v>24000</v>
      </c>
      <c r="K40" s="32">
        <v>0</v>
      </c>
      <c r="L40" s="32">
        <v>156134.39999999999</v>
      </c>
      <c r="M40" s="5">
        <v>88105.24</v>
      </c>
      <c r="N40" s="93"/>
    </row>
    <row r="41" spans="1:14" ht="56.25" x14ac:dyDescent="0.3">
      <c r="A41" s="150">
        <v>26</v>
      </c>
      <c r="B41" s="153">
        <v>26</v>
      </c>
      <c r="C41" s="23" t="s">
        <v>25</v>
      </c>
      <c r="D41" s="23">
        <v>361353351</v>
      </c>
      <c r="E41" s="23" t="s">
        <v>198</v>
      </c>
      <c r="F41" s="32">
        <v>764933</v>
      </c>
      <c r="G41" s="32">
        <v>100000</v>
      </c>
      <c r="H41" s="32">
        <v>0</v>
      </c>
      <c r="I41" s="32">
        <v>0</v>
      </c>
      <c r="J41" s="32">
        <v>24000</v>
      </c>
      <c r="K41" s="32">
        <v>0</v>
      </c>
      <c r="L41" s="32">
        <v>640933</v>
      </c>
      <c r="M41" s="5">
        <v>0</v>
      </c>
      <c r="N41" s="93"/>
    </row>
    <row r="42" spans="1:14" ht="42" customHeight="1" x14ac:dyDescent="0.25">
      <c r="A42" s="264" t="s">
        <v>27</v>
      </c>
      <c r="B42" s="265"/>
      <c r="C42" s="265"/>
      <c r="D42" s="265"/>
      <c r="E42" s="266"/>
      <c r="F42" s="32">
        <v>4658329.22</v>
      </c>
      <c r="G42" s="32">
        <v>4274329.22</v>
      </c>
      <c r="H42" s="32">
        <v>0</v>
      </c>
      <c r="I42" s="32">
        <v>0</v>
      </c>
      <c r="J42" s="32">
        <v>384000</v>
      </c>
      <c r="K42" s="32">
        <v>0</v>
      </c>
      <c r="L42" s="32">
        <v>0</v>
      </c>
      <c r="M42" s="5">
        <v>0</v>
      </c>
      <c r="N42" s="93"/>
    </row>
    <row r="43" spans="1:14" ht="56.25" x14ac:dyDescent="0.3">
      <c r="A43" s="150">
        <v>27</v>
      </c>
      <c r="B43" s="153">
        <v>1</v>
      </c>
      <c r="C43" s="23" t="s">
        <v>28</v>
      </c>
      <c r="D43" s="23">
        <v>726559177</v>
      </c>
      <c r="E43" s="23" t="s">
        <v>199</v>
      </c>
      <c r="F43" s="32">
        <v>104000</v>
      </c>
      <c r="G43" s="32">
        <v>80000</v>
      </c>
      <c r="H43" s="32">
        <v>0</v>
      </c>
      <c r="I43" s="32">
        <v>0</v>
      </c>
      <c r="J43" s="32">
        <v>24000</v>
      </c>
      <c r="K43" s="32">
        <v>0</v>
      </c>
      <c r="L43" s="32">
        <v>0</v>
      </c>
      <c r="M43" s="5">
        <v>248326.92</v>
      </c>
      <c r="N43" s="93"/>
    </row>
    <row r="44" spans="1:14" ht="56.25" x14ac:dyDescent="0.3">
      <c r="A44" s="150">
        <v>28</v>
      </c>
      <c r="B44" s="153">
        <v>2</v>
      </c>
      <c r="C44" s="23" t="s">
        <v>28</v>
      </c>
      <c r="D44" s="23">
        <v>737483788</v>
      </c>
      <c r="E44" s="23" t="s">
        <v>200</v>
      </c>
      <c r="F44" s="32">
        <v>348792</v>
      </c>
      <c r="G44" s="32">
        <v>324792</v>
      </c>
      <c r="H44" s="32">
        <v>0</v>
      </c>
      <c r="I44" s="32">
        <v>0</v>
      </c>
      <c r="J44" s="32">
        <v>24000</v>
      </c>
      <c r="K44" s="32">
        <v>0</v>
      </c>
      <c r="L44" s="32">
        <v>0</v>
      </c>
      <c r="M44" s="5">
        <v>51628.55</v>
      </c>
      <c r="N44" s="93"/>
    </row>
    <row r="45" spans="1:14" ht="56.25" x14ac:dyDescent="0.3">
      <c r="A45" s="150">
        <v>29</v>
      </c>
      <c r="B45" s="153">
        <v>3</v>
      </c>
      <c r="C45" s="23" t="s">
        <v>28</v>
      </c>
      <c r="D45" s="23">
        <v>726489159</v>
      </c>
      <c r="E45" s="23" t="s">
        <v>201</v>
      </c>
      <c r="F45" s="32">
        <v>147587.96</v>
      </c>
      <c r="G45" s="32">
        <v>123587.96</v>
      </c>
      <c r="H45" s="32">
        <v>0</v>
      </c>
      <c r="I45" s="32">
        <v>0</v>
      </c>
      <c r="J45" s="32">
        <v>24000</v>
      </c>
      <c r="K45" s="32">
        <v>0</v>
      </c>
      <c r="L45" s="32">
        <v>0</v>
      </c>
      <c r="M45" s="5">
        <v>50616.89</v>
      </c>
      <c r="N45" s="93"/>
    </row>
    <row r="46" spans="1:14" ht="56.25" x14ac:dyDescent="0.3">
      <c r="A46" s="150">
        <v>30</v>
      </c>
      <c r="B46" s="153">
        <v>4</v>
      </c>
      <c r="C46" s="23" t="s">
        <v>28</v>
      </c>
      <c r="D46" s="23">
        <v>726510922</v>
      </c>
      <c r="E46" s="23" t="s">
        <v>202</v>
      </c>
      <c r="F46" s="32">
        <v>104000</v>
      </c>
      <c r="G46" s="32">
        <v>80000</v>
      </c>
      <c r="H46" s="32">
        <v>0</v>
      </c>
      <c r="I46" s="32">
        <v>0</v>
      </c>
      <c r="J46" s="32">
        <v>24000</v>
      </c>
      <c r="K46" s="32">
        <v>0</v>
      </c>
      <c r="L46" s="32">
        <v>0</v>
      </c>
      <c r="M46" s="5">
        <v>52922.63</v>
      </c>
      <c r="N46" s="93"/>
    </row>
    <row r="47" spans="1:14" ht="56.25" x14ac:dyDescent="0.3">
      <c r="A47" s="150">
        <v>31</v>
      </c>
      <c r="B47" s="153">
        <v>5</v>
      </c>
      <c r="C47" s="23" t="s">
        <v>28</v>
      </c>
      <c r="D47" s="23">
        <v>725525699</v>
      </c>
      <c r="E47" s="23" t="s">
        <v>203</v>
      </c>
      <c r="F47" s="32">
        <v>363226.2</v>
      </c>
      <c r="G47" s="32">
        <v>339226.2</v>
      </c>
      <c r="H47" s="32">
        <v>0</v>
      </c>
      <c r="I47" s="32">
        <v>0</v>
      </c>
      <c r="J47" s="32">
        <v>24000</v>
      </c>
      <c r="K47" s="32">
        <v>0</v>
      </c>
      <c r="L47" s="32">
        <v>0</v>
      </c>
      <c r="M47" s="5">
        <v>0</v>
      </c>
      <c r="N47" s="93"/>
    </row>
    <row r="48" spans="1:14" ht="56.25" x14ac:dyDescent="0.3">
      <c r="A48" s="150">
        <v>32</v>
      </c>
      <c r="B48" s="153">
        <v>6</v>
      </c>
      <c r="C48" s="23" t="s">
        <v>28</v>
      </c>
      <c r="D48" s="23">
        <v>728030549</v>
      </c>
      <c r="E48" s="23" t="s">
        <v>204</v>
      </c>
      <c r="F48" s="32">
        <v>104000</v>
      </c>
      <c r="G48" s="32">
        <v>80000</v>
      </c>
      <c r="H48" s="32">
        <v>0</v>
      </c>
      <c r="I48" s="32">
        <v>0</v>
      </c>
      <c r="J48" s="32">
        <v>24000</v>
      </c>
      <c r="K48" s="32">
        <v>0</v>
      </c>
      <c r="L48" s="32">
        <v>0</v>
      </c>
      <c r="M48" s="5">
        <v>544746.37</v>
      </c>
      <c r="N48" s="93"/>
    </row>
    <row r="49" spans="1:14" ht="56.25" x14ac:dyDescent="0.3">
      <c r="A49" s="150">
        <v>33</v>
      </c>
      <c r="B49" s="153">
        <v>7</v>
      </c>
      <c r="C49" s="23" t="s">
        <v>28</v>
      </c>
      <c r="D49" s="23">
        <v>728016193</v>
      </c>
      <c r="E49" s="23" t="s">
        <v>205</v>
      </c>
      <c r="F49" s="32">
        <v>104000</v>
      </c>
      <c r="G49" s="32">
        <v>80000</v>
      </c>
      <c r="H49" s="32">
        <v>0</v>
      </c>
      <c r="I49" s="32">
        <v>0</v>
      </c>
      <c r="J49" s="32">
        <v>24000</v>
      </c>
      <c r="K49" s="32">
        <v>0</v>
      </c>
      <c r="L49" s="32">
        <v>0</v>
      </c>
      <c r="M49" s="5">
        <v>155284.51999999999</v>
      </c>
      <c r="N49" s="93"/>
    </row>
    <row r="50" spans="1:14" ht="56.25" x14ac:dyDescent="0.3">
      <c r="A50" s="150">
        <v>34</v>
      </c>
      <c r="B50" s="153">
        <v>8</v>
      </c>
      <c r="C50" s="23" t="s">
        <v>28</v>
      </c>
      <c r="D50" s="23">
        <v>726261901</v>
      </c>
      <c r="E50" s="23" t="s">
        <v>206</v>
      </c>
      <c r="F50" s="32">
        <v>496924.28</v>
      </c>
      <c r="G50" s="32">
        <v>472924.28</v>
      </c>
      <c r="H50" s="32">
        <v>0</v>
      </c>
      <c r="I50" s="32">
        <v>0</v>
      </c>
      <c r="J50" s="32">
        <v>24000</v>
      </c>
      <c r="K50" s="32">
        <v>0</v>
      </c>
      <c r="L50" s="32">
        <v>0</v>
      </c>
      <c r="M50" s="5">
        <v>155284.51999999999</v>
      </c>
      <c r="N50" s="93"/>
    </row>
    <row r="51" spans="1:14" ht="56.25" x14ac:dyDescent="0.25">
      <c r="A51" s="150">
        <v>35</v>
      </c>
      <c r="B51" s="172">
        <v>9</v>
      </c>
      <c r="C51" s="170" t="s">
        <v>28</v>
      </c>
      <c r="D51" s="170">
        <v>726294071</v>
      </c>
      <c r="E51" s="171" t="s">
        <v>207</v>
      </c>
      <c r="F51" s="32">
        <v>324000</v>
      </c>
      <c r="G51" s="32">
        <v>300000</v>
      </c>
      <c r="H51" s="32">
        <v>0</v>
      </c>
      <c r="I51" s="32">
        <v>0</v>
      </c>
      <c r="J51" s="32">
        <v>24000</v>
      </c>
      <c r="K51" s="32">
        <v>0</v>
      </c>
      <c r="L51" s="32">
        <v>0</v>
      </c>
      <c r="N51" s="93"/>
    </row>
    <row r="52" spans="1:14" ht="56.25" x14ac:dyDescent="0.25">
      <c r="A52" s="150">
        <v>36</v>
      </c>
      <c r="B52" s="123">
        <v>10</v>
      </c>
      <c r="C52" s="122" t="s">
        <v>28</v>
      </c>
      <c r="D52" s="122">
        <v>725575648</v>
      </c>
      <c r="E52" s="122" t="s">
        <v>208</v>
      </c>
      <c r="F52" s="32">
        <v>424000</v>
      </c>
      <c r="G52" s="32">
        <v>400000</v>
      </c>
      <c r="H52" s="32">
        <v>0</v>
      </c>
      <c r="I52" s="32">
        <v>0</v>
      </c>
      <c r="J52" s="32">
        <v>24000</v>
      </c>
      <c r="K52" s="32">
        <v>0</v>
      </c>
      <c r="L52" s="32">
        <v>0</v>
      </c>
      <c r="N52" s="93"/>
    </row>
    <row r="53" spans="1:14" ht="56.25" x14ac:dyDescent="0.3">
      <c r="A53" s="150">
        <v>37</v>
      </c>
      <c r="B53" s="153">
        <v>11</v>
      </c>
      <c r="C53" s="23" t="s">
        <v>28</v>
      </c>
      <c r="D53" s="23">
        <v>725634103</v>
      </c>
      <c r="E53" s="23" t="s">
        <v>209</v>
      </c>
      <c r="F53" s="32">
        <v>481641.4</v>
      </c>
      <c r="G53" s="32">
        <v>457641.4</v>
      </c>
      <c r="H53" s="32">
        <v>0</v>
      </c>
      <c r="I53" s="32">
        <v>0</v>
      </c>
      <c r="J53" s="32">
        <v>24000</v>
      </c>
      <c r="K53" s="32">
        <v>0</v>
      </c>
      <c r="L53" s="32">
        <v>0</v>
      </c>
      <c r="M53" s="5">
        <v>0</v>
      </c>
      <c r="N53" s="93"/>
    </row>
    <row r="54" spans="1:14" ht="56.25" x14ac:dyDescent="0.3">
      <c r="A54" s="150">
        <v>38</v>
      </c>
      <c r="B54" s="123">
        <v>12</v>
      </c>
      <c r="C54" s="23" t="s">
        <v>28</v>
      </c>
      <c r="D54" s="23">
        <v>725800752</v>
      </c>
      <c r="E54" s="23" t="s">
        <v>210</v>
      </c>
      <c r="F54" s="32">
        <v>324000</v>
      </c>
      <c r="G54" s="32">
        <v>300000</v>
      </c>
      <c r="H54" s="32">
        <v>0</v>
      </c>
      <c r="I54" s="32">
        <v>0</v>
      </c>
      <c r="J54" s="32">
        <v>24000</v>
      </c>
      <c r="K54" s="32">
        <v>0</v>
      </c>
      <c r="L54" s="32">
        <v>0</v>
      </c>
      <c r="M54" s="5">
        <v>0</v>
      </c>
      <c r="N54" s="93"/>
    </row>
    <row r="55" spans="1:14" ht="56.25" x14ac:dyDescent="0.3">
      <c r="A55" s="150">
        <v>39</v>
      </c>
      <c r="B55" s="153">
        <v>13</v>
      </c>
      <c r="C55" s="23" t="s">
        <v>28</v>
      </c>
      <c r="D55" s="23">
        <v>99995063</v>
      </c>
      <c r="E55" s="23" t="s">
        <v>211</v>
      </c>
      <c r="F55" s="32">
        <v>424000</v>
      </c>
      <c r="G55" s="32">
        <v>400000</v>
      </c>
      <c r="H55" s="32">
        <v>0</v>
      </c>
      <c r="I55" s="32">
        <v>0</v>
      </c>
      <c r="J55" s="32">
        <v>24000</v>
      </c>
      <c r="K55" s="32">
        <v>0</v>
      </c>
      <c r="L55" s="32">
        <v>0</v>
      </c>
      <c r="M55" s="5">
        <v>0</v>
      </c>
      <c r="N55" s="93"/>
    </row>
    <row r="56" spans="1:14" ht="56.25" x14ac:dyDescent="0.3">
      <c r="A56" s="150">
        <v>40</v>
      </c>
      <c r="B56" s="123">
        <v>14</v>
      </c>
      <c r="C56" s="23" t="s">
        <v>28</v>
      </c>
      <c r="D56" s="23">
        <v>725801493</v>
      </c>
      <c r="E56" s="23" t="s">
        <v>212</v>
      </c>
      <c r="F56" s="32">
        <v>423709.94</v>
      </c>
      <c r="G56" s="32">
        <v>399709.94</v>
      </c>
      <c r="H56" s="32">
        <v>0</v>
      </c>
      <c r="I56" s="32">
        <v>0</v>
      </c>
      <c r="J56" s="32">
        <v>24000</v>
      </c>
      <c r="K56" s="32">
        <v>0</v>
      </c>
      <c r="L56" s="32">
        <v>0</v>
      </c>
      <c r="M56" s="5">
        <v>0</v>
      </c>
      <c r="N56" s="93"/>
    </row>
    <row r="57" spans="1:14" ht="56.25" x14ac:dyDescent="0.3">
      <c r="A57" s="150">
        <v>41</v>
      </c>
      <c r="B57" s="153">
        <v>15</v>
      </c>
      <c r="C57" s="23" t="s">
        <v>28</v>
      </c>
      <c r="D57" s="23">
        <v>737294285</v>
      </c>
      <c r="E57" s="23" t="s">
        <v>213</v>
      </c>
      <c r="F57" s="32">
        <v>104000</v>
      </c>
      <c r="G57" s="32">
        <v>80000</v>
      </c>
      <c r="H57" s="32">
        <v>0</v>
      </c>
      <c r="I57" s="32">
        <v>0</v>
      </c>
      <c r="J57" s="32">
        <v>24000</v>
      </c>
      <c r="K57" s="32">
        <v>0</v>
      </c>
      <c r="L57" s="32">
        <v>0</v>
      </c>
      <c r="M57" s="5">
        <v>0</v>
      </c>
      <c r="N57" s="93"/>
    </row>
    <row r="58" spans="1:14" ht="56.25" x14ac:dyDescent="0.25">
      <c r="A58" s="150">
        <v>42</v>
      </c>
      <c r="B58" s="123">
        <v>16</v>
      </c>
      <c r="C58" s="120" t="s">
        <v>28</v>
      </c>
      <c r="D58" s="120">
        <v>142463903</v>
      </c>
      <c r="E58" s="120" t="s">
        <v>214</v>
      </c>
      <c r="F58" s="32">
        <v>380447.44</v>
      </c>
      <c r="G58" s="32">
        <v>356447.44</v>
      </c>
      <c r="H58" s="32">
        <v>0</v>
      </c>
      <c r="I58" s="32">
        <v>0</v>
      </c>
      <c r="J58" s="32">
        <v>24000</v>
      </c>
      <c r="K58" s="32">
        <v>0</v>
      </c>
      <c r="L58" s="32">
        <v>0</v>
      </c>
      <c r="M58" s="5">
        <v>0</v>
      </c>
      <c r="N58" s="93"/>
    </row>
    <row r="59" spans="1:14" ht="37.5" customHeight="1" x14ac:dyDescent="0.25">
      <c r="A59" s="264" t="s">
        <v>29</v>
      </c>
      <c r="B59" s="265"/>
      <c r="C59" s="265"/>
      <c r="D59" s="265"/>
      <c r="E59" s="266"/>
      <c r="F59" s="32">
        <v>6612178.79</v>
      </c>
      <c r="G59" s="32">
        <v>3430632.3499999996</v>
      </c>
      <c r="H59" s="32">
        <v>0</v>
      </c>
      <c r="I59" s="32">
        <v>0</v>
      </c>
      <c r="J59" s="32">
        <v>432000</v>
      </c>
      <c r="K59" s="32">
        <v>159462</v>
      </c>
      <c r="L59" s="32">
        <v>2590084.44</v>
      </c>
      <c r="M59" s="5">
        <v>0</v>
      </c>
      <c r="N59" s="93"/>
    </row>
    <row r="60" spans="1:14" ht="56.25" x14ac:dyDescent="0.3">
      <c r="A60" s="150">
        <v>43</v>
      </c>
      <c r="B60" s="123">
        <v>1</v>
      </c>
      <c r="C60" s="23" t="s">
        <v>30</v>
      </c>
      <c r="D60" s="23">
        <v>738765198</v>
      </c>
      <c r="E60" s="23" t="s">
        <v>215</v>
      </c>
      <c r="F60" s="32">
        <v>768665.88</v>
      </c>
      <c r="G60" s="32">
        <v>400000</v>
      </c>
      <c r="H60" s="32">
        <v>0</v>
      </c>
      <c r="I60" s="32">
        <v>0</v>
      </c>
      <c r="J60" s="32">
        <v>24000</v>
      </c>
      <c r="K60" s="32">
        <v>0</v>
      </c>
      <c r="L60" s="32">
        <v>344665.88</v>
      </c>
      <c r="M60" s="5">
        <v>0</v>
      </c>
      <c r="N60" s="93"/>
    </row>
    <row r="61" spans="1:14" ht="75" x14ac:dyDescent="0.3">
      <c r="A61" s="150">
        <v>44</v>
      </c>
      <c r="B61" s="153">
        <v>2</v>
      </c>
      <c r="C61" s="23" t="s">
        <v>30</v>
      </c>
      <c r="D61" s="23">
        <v>99993434</v>
      </c>
      <c r="E61" s="23" t="s">
        <v>216</v>
      </c>
      <c r="F61" s="32">
        <v>161745.97</v>
      </c>
      <c r="G61" s="32">
        <v>80000</v>
      </c>
      <c r="H61" s="32">
        <v>0</v>
      </c>
      <c r="I61" s="32">
        <v>0</v>
      </c>
      <c r="J61" s="32">
        <v>24000</v>
      </c>
      <c r="K61" s="32">
        <v>0</v>
      </c>
      <c r="L61" s="32">
        <v>57745.97</v>
      </c>
      <c r="M61" s="5">
        <v>0</v>
      </c>
      <c r="N61" s="93"/>
    </row>
    <row r="62" spans="1:14" ht="56.25" x14ac:dyDescent="0.3">
      <c r="A62" s="150">
        <v>45</v>
      </c>
      <c r="B62" s="123">
        <v>3</v>
      </c>
      <c r="C62" s="23" t="s">
        <v>30</v>
      </c>
      <c r="D62" s="23">
        <v>738055152</v>
      </c>
      <c r="E62" s="23" t="s">
        <v>217</v>
      </c>
      <c r="F62" s="32">
        <v>168771.38</v>
      </c>
      <c r="G62" s="32">
        <v>80000</v>
      </c>
      <c r="H62" s="32">
        <v>0</v>
      </c>
      <c r="I62" s="32">
        <v>0</v>
      </c>
      <c r="J62" s="32">
        <v>24000</v>
      </c>
      <c r="K62" s="32">
        <v>0</v>
      </c>
      <c r="L62" s="32">
        <v>64771.38</v>
      </c>
      <c r="M62" s="5">
        <v>0</v>
      </c>
      <c r="N62" s="93"/>
    </row>
    <row r="63" spans="1:14" ht="56.25" x14ac:dyDescent="0.3">
      <c r="A63" s="150">
        <v>46</v>
      </c>
      <c r="B63" s="153">
        <v>4</v>
      </c>
      <c r="C63" s="23" t="s">
        <v>30</v>
      </c>
      <c r="D63" s="23">
        <v>738733734</v>
      </c>
      <c r="E63" s="23" t="s">
        <v>218</v>
      </c>
      <c r="F63" s="32">
        <v>139374.20000000001</v>
      </c>
      <c r="G63" s="32">
        <v>80000</v>
      </c>
      <c r="H63" s="32">
        <v>0</v>
      </c>
      <c r="I63" s="32">
        <v>0</v>
      </c>
      <c r="J63" s="32">
        <v>24000</v>
      </c>
      <c r="K63" s="32">
        <v>0</v>
      </c>
      <c r="L63" s="32">
        <v>35374.199999999997</v>
      </c>
      <c r="M63" s="5">
        <v>0</v>
      </c>
      <c r="N63" s="93"/>
    </row>
    <row r="64" spans="1:14" ht="56.25" x14ac:dyDescent="0.3">
      <c r="A64" s="150">
        <v>47</v>
      </c>
      <c r="B64" s="123">
        <v>5</v>
      </c>
      <c r="C64" s="23" t="s">
        <v>30</v>
      </c>
      <c r="D64" s="23">
        <v>99992694</v>
      </c>
      <c r="E64" s="23" t="s">
        <v>219</v>
      </c>
      <c r="F64" s="32">
        <v>266181.59999999998</v>
      </c>
      <c r="G64" s="32">
        <v>100000</v>
      </c>
      <c r="H64" s="32">
        <v>0</v>
      </c>
      <c r="I64" s="32">
        <v>0</v>
      </c>
      <c r="J64" s="32">
        <v>24000</v>
      </c>
      <c r="K64" s="32">
        <v>0</v>
      </c>
      <c r="L64" s="32">
        <v>142181.6</v>
      </c>
      <c r="M64" s="5">
        <v>0</v>
      </c>
      <c r="N64" s="93"/>
    </row>
    <row r="65" spans="1:14" ht="75" x14ac:dyDescent="0.3">
      <c r="A65" s="150">
        <v>48</v>
      </c>
      <c r="B65" s="153">
        <v>6</v>
      </c>
      <c r="C65" s="23" t="s">
        <v>30</v>
      </c>
      <c r="D65" s="23">
        <v>99988679</v>
      </c>
      <c r="E65" s="23" t="s">
        <v>220</v>
      </c>
      <c r="F65" s="32">
        <v>164215.56</v>
      </c>
      <c r="G65" s="32">
        <v>103352.99</v>
      </c>
      <c r="H65" s="32">
        <v>0</v>
      </c>
      <c r="I65" s="32">
        <v>0</v>
      </c>
      <c r="J65" s="32">
        <v>24000</v>
      </c>
      <c r="K65" s="32">
        <v>0</v>
      </c>
      <c r="L65" s="32">
        <v>36862.57</v>
      </c>
      <c r="M65" s="5">
        <v>0</v>
      </c>
      <c r="N65" s="93"/>
    </row>
    <row r="66" spans="1:14" ht="56.25" x14ac:dyDescent="0.3">
      <c r="A66" s="150">
        <v>49</v>
      </c>
      <c r="B66" s="123">
        <v>7</v>
      </c>
      <c r="C66" s="23" t="s">
        <v>30</v>
      </c>
      <c r="D66" s="23">
        <v>99998014</v>
      </c>
      <c r="E66" s="23" t="s">
        <v>221</v>
      </c>
      <c r="F66" s="32">
        <v>118447.85</v>
      </c>
      <c r="G66" s="32">
        <v>69617.58</v>
      </c>
      <c r="H66" s="32">
        <v>0</v>
      </c>
      <c r="I66" s="32">
        <v>0</v>
      </c>
      <c r="J66" s="32">
        <v>24000</v>
      </c>
      <c r="K66" s="32">
        <v>0</v>
      </c>
      <c r="L66" s="32">
        <v>24830.27</v>
      </c>
      <c r="M66" s="5">
        <v>0</v>
      </c>
      <c r="N66" s="93"/>
    </row>
    <row r="67" spans="1:14" ht="56.25" x14ac:dyDescent="0.3">
      <c r="A67" s="150">
        <v>50</v>
      </c>
      <c r="B67" s="153">
        <v>8</v>
      </c>
      <c r="C67" s="23" t="s">
        <v>30</v>
      </c>
      <c r="D67" s="23">
        <v>737753272</v>
      </c>
      <c r="E67" s="23" t="s">
        <v>222</v>
      </c>
      <c r="F67" s="32">
        <v>140472.01999999999</v>
      </c>
      <c r="G67" s="32">
        <v>80000</v>
      </c>
      <c r="H67" s="32">
        <v>0</v>
      </c>
      <c r="I67" s="32">
        <v>0</v>
      </c>
      <c r="J67" s="32">
        <v>24000</v>
      </c>
      <c r="K67" s="32">
        <v>0</v>
      </c>
      <c r="L67" s="32">
        <v>36472.019999999997</v>
      </c>
      <c r="M67" s="5">
        <v>0</v>
      </c>
      <c r="N67" s="93"/>
    </row>
    <row r="68" spans="1:14" ht="56.25" x14ac:dyDescent="0.3">
      <c r="A68" s="150">
        <v>51</v>
      </c>
      <c r="B68" s="123">
        <v>9</v>
      </c>
      <c r="C68" s="23" t="s">
        <v>30</v>
      </c>
      <c r="D68" s="23">
        <v>737767616</v>
      </c>
      <c r="E68" s="23" t="s">
        <v>223</v>
      </c>
      <c r="F68" s="32">
        <v>104429.71</v>
      </c>
      <c r="G68" s="32">
        <v>59284.800000000003</v>
      </c>
      <c r="H68" s="32">
        <v>0</v>
      </c>
      <c r="I68" s="32">
        <v>0</v>
      </c>
      <c r="J68" s="32">
        <v>24000</v>
      </c>
      <c r="K68" s="32">
        <v>0</v>
      </c>
      <c r="L68" s="32">
        <v>21144.91</v>
      </c>
      <c r="M68" s="5">
        <v>0</v>
      </c>
      <c r="N68" s="93"/>
    </row>
    <row r="69" spans="1:14" ht="75" x14ac:dyDescent="0.3">
      <c r="A69" s="150">
        <v>52</v>
      </c>
      <c r="B69" s="153">
        <v>10</v>
      </c>
      <c r="C69" s="23" t="s">
        <v>30</v>
      </c>
      <c r="D69" s="23">
        <v>48400406</v>
      </c>
      <c r="E69" s="23" t="s">
        <v>224</v>
      </c>
      <c r="F69" s="32">
        <v>188548</v>
      </c>
      <c r="G69" s="32">
        <v>80000</v>
      </c>
      <c r="H69" s="32">
        <v>0</v>
      </c>
      <c r="I69" s="32">
        <v>0</v>
      </c>
      <c r="J69" s="32">
        <v>24000</v>
      </c>
      <c r="K69" s="32">
        <v>0</v>
      </c>
      <c r="L69" s="32">
        <v>84548</v>
      </c>
      <c r="M69" s="5">
        <v>0</v>
      </c>
      <c r="N69" s="93"/>
    </row>
    <row r="70" spans="1:14" ht="75" x14ac:dyDescent="0.3">
      <c r="A70" s="150">
        <v>53</v>
      </c>
      <c r="B70" s="123">
        <v>11</v>
      </c>
      <c r="C70" s="23" t="s">
        <v>30</v>
      </c>
      <c r="D70" s="23">
        <v>48400448</v>
      </c>
      <c r="E70" s="23" t="s">
        <v>225</v>
      </c>
      <c r="F70" s="32">
        <v>171564.22</v>
      </c>
      <c r="G70" s="32">
        <v>80000</v>
      </c>
      <c r="H70" s="32">
        <v>0</v>
      </c>
      <c r="I70" s="32">
        <v>0</v>
      </c>
      <c r="J70" s="32">
        <v>24000</v>
      </c>
      <c r="K70" s="32">
        <v>0</v>
      </c>
      <c r="L70" s="32">
        <v>67564.22</v>
      </c>
      <c r="M70" s="5">
        <v>0</v>
      </c>
      <c r="N70" s="93"/>
    </row>
    <row r="71" spans="1:14" ht="93.75" x14ac:dyDescent="0.3">
      <c r="A71" s="150">
        <v>54</v>
      </c>
      <c r="B71" s="153">
        <v>12</v>
      </c>
      <c r="C71" s="23" t="s">
        <v>30</v>
      </c>
      <c r="D71" s="23">
        <v>99990247</v>
      </c>
      <c r="E71" s="23" t="s">
        <v>226</v>
      </c>
      <c r="F71" s="32">
        <v>536092.56999999995</v>
      </c>
      <c r="G71" s="32">
        <v>344977.67</v>
      </c>
      <c r="H71" s="32">
        <v>0</v>
      </c>
      <c r="I71" s="32">
        <v>0</v>
      </c>
      <c r="J71" s="32">
        <v>24000</v>
      </c>
      <c r="K71" s="32">
        <v>0</v>
      </c>
      <c r="L71" s="32">
        <v>167114.9</v>
      </c>
      <c r="M71" s="5">
        <v>0</v>
      </c>
      <c r="N71" s="93"/>
    </row>
    <row r="72" spans="1:14" ht="56.25" x14ac:dyDescent="0.3">
      <c r="A72" s="150">
        <v>55</v>
      </c>
      <c r="B72" s="123">
        <v>13</v>
      </c>
      <c r="C72" s="23" t="s">
        <v>30</v>
      </c>
      <c r="D72" s="23">
        <v>246137506</v>
      </c>
      <c r="E72" s="23" t="s">
        <v>227</v>
      </c>
      <c r="F72" s="32">
        <v>823910.21</v>
      </c>
      <c r="G72" s="32">
        <v>496349.44</v>
      </c>
      <c r="H72" s="32">
        <v>0</v>
      </c>
      <c r="I72" s="32">
        <v>0</v>
      </c>
      <c r="J72" s="32">
        <v>24000</v>
      </c>
      <c r="K72" s="32">
        <v>0</v>
      </c>
      <c r="L72" s="32">
        <v>303560.77</v>
      </c>
      <c r="M72" s="5">
        <v>0</v>
      </c>
      <c r="N72" s="93"/>
    </row>
    <row r="73" spans="1:14" ht="56.25" x14ac:dyDescent="0.3">
      <c r="A73" s="150">
        <v>56</v>
      </c>
      <c r="B73" s="153">
        <v>14</v>
      </c>
      <c r="C73" s="23" t="s">
        <v>30</v>
      </c>
      <c r="D73" s="23">
        <v>738603575</v>
      </c>
      <c r="E73" s="23" t="s">
        <v>228</v>
      </c>
      <c r="F73" s="32">
        <v>1369078.69</v>
      </c>
      <c r="G73" s="32">
        <v>600000</v>
      </c>
      <c r="H73" s="32">
        <v>0</v>
      </c>
      <c r="I73" s="32">
        <v>0</v>
      </c>
      <c r="J73" s="32">
        <v>24000</v>
      </c>
      <c r="K73" s="32">
        <v>0</v>
      </c>
      <c r="L73" s="32">
        <v>745078.69</v>
      </c>
      <c r="M73" s="5">
        <v>0</v>
      </c>
      <c r="N73" s="93"/>
    </row>
    <row r="74" spans="1:14" ht="56.25" x14ac:dyDescent="0.3">
      <c r="A74" s="150">
        <v>57</v>
      </c>
      <c r="B74" s="123">
        <v>15</v>
      </c>
      <c r="C74" s="23" t="s">
        <v>30</v>
      </c>
      <c r="D74" s="23">
        <v>737828134</v>
      </c>
      <c r="E74" s="23" t="s">
        <v>229</v>
      </c>
      <c r="F74" s="32">
        <v>238786.9</v>
      </c>
      <c r="G74" s="32">
        <v>121554.17</v>
      </c>
      <c r="H74" s="32">
        <v>0</v>
      </c>
      <c r="I74" s="32">
        <v>0</v>
      </c>
      <c r="J74" s="32">
        <v>24000</v>
      </c>
      <c r="K74" s="32">
        <v>0</v>
      </c>
      <c r="L74" s="32">
        <v>93232.73</v>
      </c>
      <c r="M74" s="5">
        <v>0</v>
      </c>
      <c r="N74" s="93"/>
    </row>
    <row r="75" spans="1:14" ht="56.25" x14ac:dyDescent="0.3">
      <c r="A75" s="150">
        <v>58</v>
      </c>
      <c r="B75" s="153">
        <v>16</v>
      </c>
      <c r="C75" s="23" t="s">
        <v>30</v>
      </c>
      <c r="D75" s="23">
        <v>738715383</v>
      </c>
      <c r="E75" s="23" t="s">
        <v>230</v>
      </c>
      <c r="F75" s="32">
        <v>790436.11</v>
      </c>
      <c r="G75" s="32">
        <v>515495.7</v>
      </c>
      <c r="H75" s="32">
        <v>0</v>
      </c>
      <c r="I75" s="32">
        <v>0</v>
      </c>
      <c r="J75" s="32">
        <v>24000</v>
      </c>
      <c r="K75" s="32">
        <v>0</v>
      </c>
      <c r="L75" s="32">
        <v>250940.41</v>
      </c>
      <c r="M75" s="5">
        <v>0</v>
      </c>
      <c r="N75" s="93"/>
    </row>
    <row r="76" spans="1:14" ht="75" x14ac:dyDescent="0.3">
      <c r="A76" s="150">
        <v>59</v>
      </c>
      <c r="B76" s="123">
        <v>17</v>
      </c>
      <c r="C76" s="23" t="s">
        <v>30</v>
      </c>
      <c r="D76" s="23">
        <v>75140596</v>
      </c>
      <c r="E76" s="23" t="s">
        <v>231</v>
      </c>
      <c r="F76" s="32">
        <v>230728.95999999999</v>
      </c>
      <c r="G76" s="32">
        <v>70000</v>
      </c>
      <c r="H76" s="32">
        <v>0</v>
      </c>
      <c r="I76" s="32">
        <v>0</v>
      </c>
      <c r="J76" s="32">
        <v>24000</v>
      </c>
      <c r="K76" s="32">
        <v>79731</v>
      </c>
      <c r="L76" s="32">
        <v>56997.96</v>
      </c>
      <c r="M76" s="5">
        <v>0</v>
      </c>
      <c r="N76" s="93"/>
    </row>
    <row r="77" spans="1:14" ht="56.25" x14ac:dyDescent="0.25">
      <c r="A77" s="150">
        <v>60</v>
      </c>
      <c r="B77" s="153">
        <v>18</v>
      </c>
      <c r="C77" s="120" t="s">
        <v>30</v>
      </c>
      <c r="D77" s="120">
        <v>99999891</v>
      </c>
      <c r="E77" s="120" t="s">
        <v>232</v>
      </c>
      <c r="F77" s="32">
        <v>230728.95999999999</v>
      </c>
      <c r="G77" s="32">
        <v>70000</v>
      </c>
      <c r="H77" s="32">
        <v>0</v>
      </c>
      <c r="I77" s="32">
        <v>0</v>
      </c>
      <c r="J77" s="32">
        <v>24000</v>
      </c>
      <c r="K77" s="32">
        <v>79731</v>
      </c>
      <c r="L77" s="32">
        <v>56997.96</v>
      </c>
      <c r="M77" s="5">
        <v>0</v>
      </c>
      <c r="N77" s="93"/>
    </row>
    <row r="78" spans="1:14" ht="37.5" customHeight="1" x14ac:dyDescent="0.25">
      <c r="A78" s="226" t="s">
        <v>31</v>
      </c>
      <c r="B78" s="227"/>
      <c r="C78" s="227"/>
      <c r="D78" s="227"/>
      <c r="E78" s="228"/>
      <c r="F78" s="32">
        <v>1309058.6000000001</v>
      </c>
      <c r="G78" s="32">
        <v>1237058.6000000001</v>
      </c>
      <c r="H78" s="32">
        <v>0</v>
      </c>
      <c r="I78" s="32">
        <v>0</v>
      </c>
      <c r="J78" s="32">
        <v>72000</v>
      </c>
      <c r="K78" s="32">
        <v>0</v>
      </c>
      <c r="L78" s="32">
        <v>0</v>
      </c>
      <c r="M78" s="5">
        <v>0</v>
      </c>
      <c r="N78" s="93"/>
    </row>
    <row r="79" spans="1:14" ht="75" x14ac:dyDescent="0.3">
      <c r="A79" s="150">
        <v>61</v>
      </c>
      <c r="B79" s="153">
        <v>1</v>
      </c>
      <c r="C79" s="23" t="s">
        <v>32</v>
      </c>
      <c r="D79" s="23">
        <v>99996769</v>
      </c>
      <c r="E79" s="23" t="s">
        <v>233</v>
      </c>
      <c r="F79" s="32">
        <v>285249</v>
      </c>
      <c r="G79" s="32">
        <v>261249</v>
      </c>
      <c r="H79" s="32">
        <v>0</v>
      </c>
      <c r="I79" s="32">
        <v>0</v>
      </c>
      <c r="J79" s="32">
        <v>24000</v>
      </c>
      <c r="K79" s="32">
        <v>0</v>
      </c>
      <c r="L79" s="32">
        <v>0</v>
      </c>
      <c r="M79" s="5">
        <v>0</v>
      </c>
      <c r="N79" s="93"/>
    </row>
    <row r="80" spans="1:14" ht="56.25" x14ac:dyDescent="0.3">
      <c r="A80" s="150">
        <v>62</v>
      </c>
      <c r="B80" s="123">
        <v>2</v>
      </c>
      <c r="C80" s="23" t="s">
        <v>32</v>
      </c>
      <c r="D80" s="23">
        <v>99992409</v>
      </c>
      <c r="E80" s="23" t="s">
        <v>234</v>
      </c>
      <c r="F80" s="32">
        <v>424000</v>
      </c>
      <c r="G80" s="32">
        <v>400000</v>
      </c>
      <c r="H80" s="32">
        <v>0</v>
      </c>
      <c r="I80" s="32">
        <v>0</v>
      </c>
      <c r="J80" s="32">
        <v>24000</v>
      </c>
      <c r="K80" s="32">
        <v>0</v>
      </c>
      <c r="L80" s="32">
        <v>0</v>
      </c>
      <c r="M80" s="5">
        <v>0</v>
      </c>
      <c r="N80" s="93"/>
    </row>
    <row r="81" spans="1:14" ht="56.25" x14ac:dyDescent="0.3">
      <c r="A81" s="150">
        <v>63</v>
      </c>
      <c r="B81" s="153">
        <v>3</v>
      </c>
      <c r="C81" s="23" t="s">
        <v>32</v>
      </c>
      <c r="D81" s="23">
        <v>99991909</v>
      </c>
      <c r="E81" s="23" t="s">
        <v>235</v>
      </c>
      <c r="F81" s="32">
        <v>599809.6</v>
      </c>
      <c r="G81" s="32">
        <v>575809.6</v>
      </c>
      <c r="H81" s="32">
        <v>0</v>
      </c>
      <c r="I81" s="32">
        <v>0</v>
      </c>
      <c r="J81" s="32">
        <v>24000</v>
      </c>
      <c r="K81" s="32">
        <v>0</v>
      </c>
      <c r="L81" s="32">
        <v>0</v>
      </c>
      <c r="M81" s="5">
        <v>0</v>
      </c>
      <c r="N81" s="93"/>
    </row>
    <row r="82" spans="1:14" ht="39" customHeight="1" x14ac:dyDescent="0.25">
      <c r="A82" s="226" t="s">
        <v>33</v>
      </c>
      <c r="B82" s="227"/>
      <c r="C82" s="227"/>
      <c r="D82" s="227"/>
      <c r="E82" s="228"/>
      <c r="F82" s="32">
        <v>44956255.357199967</v>
      </c>
      <c r="G82" s="32">
        <v>33570973.75</v>
      </c>
      <c r="H82" s="32">
        <v>0</v>
      </c>
      <c r="I82" s="32">
        <v>0</v>
      </c>
      <c r="J82" s="32">
        <v>4872000</v>
      </c>
      <c r="K82" s="32">
        <v>4927255</v>
      </c>
      <c r="L82" s="32">
        <v>1586026.6072</v>
      </c>
      <c r="M82" s="5">
        <v>0</v>
      </c>
      <c r="N82" s="93"/>
    </row>
    <row r="83" spans="1:14" ht="75" x14ac:dyDescent="0.25">
      <c r="A83" s="150">
        <v>64</v>
      </c>
      <c r="B83" s="123">
        <v>1</v>
      </c>
      <c r="C83" s="170" t="s">
        <v>34</v>
      </c>
      <c r="D83" s="170">
        <v>721226673</v>
      </c>
      <c r="E83" s="171" t="s">
        <v>236</v>
      </c>
      <c r="F83" s="32">
        <v>104000</v>
      </c>
      <c r="G83" s="32">
        <v>80000</v>
      </c>
      <c r="H83" s="32">
        <v>0</v>
      </c>
      <c r="I83" s="32">
        <v>0</v>
      </c>
      <c r="J83" s="32">
        <v>24000</v>
      </c>
      <c r="K83" s="32">
        <v>0</v>
      </c>
      <c r="L83" s="32">
        <v>0</v>
      </c>
      <c r="N83" s="93"/>
    </row>
    <row r="84" spans="1:14" ht="56.25" x14ac:dyDescent="0.3">
      <c r="A84" s="150">
        <v>65</v>
      </c>
      <c r="B84" s="153">
        <v>2</v>
      </c>
      <c r="C84" s="23" t="s">
        <v>34</v>
      </c>
      <c r="D84" s="23">
        <v>723860065</v>
      </c>
      <c r="E84" s="23" t="s">
        <v>237</v>
      </c>
      <c r="F84" s="32">
        <v>104000</v>
      </c>
      <c r="G84" s="32">
        <v>80000</v>
      </c>
      <c r="H84" s="32">
        <v>0</v>
      </c>
      <c r="I84" s="32">
        <v>0</v>
      </c>
      <c r="J84" s="32">
        <v>24000</v>
      </c>
      <c r="K84" s="32">
        <v>0</v>
      </c>
      <c r="L84" s="32">
        <v>0</v>
      </c>
      <c r="M84" s="5">
        <v>0</v>
      </c>
      <c r="N84" s="93"/>
    </row>
    <row r="85" spans="1:14" ht="75" x14ac:dyDescent="0.25">
      <c r="A85" s="150">
        <v>66</v>
      </c>
      <c r="B85" s="123">
        <v>3</v>
      </c>
      <c r="C85" s="120" t="s">
        <v>34</v>
      </c>
      <c r="D85" s="120">
        <v>736611905</v>
      </c>
      <c r="E85" s="120" t="s">
        <v>238</v>
      </c>
      <c r="F85" s="32">
        <v>84601.44</v>
      </c>
      <c r="G85" s="32">
        <v>60601.440000000002</v>
      </c>
      <c r="H85" s="32">
        <v>0</v>
      </c>
      <c r="I85" s="32">
        <v>0</v>
      </c>
      <c r="J85" s="32">
        <v>24000</v>
      </c>
      <c r="K85" s="32">
        <v>0</v>
      </c>
      <c r="L85" s="32">
        <v>0</v>
      </c>
      <c r="M85" s="5">
        <v>46814.09</v>
      </c>
      <c r="N85" s="93"/>
    </row>
    <row r="86" spans="1:14" ht="56.25" x14ac:dyDescent="0.3">
      <c r="A86" s="150">
        <v>67</v>
      </c>
      <c r="B86" s="153">
        <v>4</v>
      </c>
      <c r="C86" s="23" t="s">
        <v>34</v>
      </c>
      <c r="D86" s="23">
        <v>723859517</v>
      </c>
      <c r="E86" s="23" t="s">
        <v>239</v>
      </c>
      <c r="F86" s="32">
        <v>104000</v>
      </c>
      <c r="G86" s="32">
        <v>80000</v>
      </c>
      <c r="H86" s="32">
        <v>0</v>
      </c>
      <c r="I86" s="32">
        <v>0</v>
      </c>
      <c r="J86" s="32">
        <v>24000</v>
      </c>
      <c r="K86" s="32">
        <v>0</v>
      </c>
      <c r="L86" s="32">
        <v>0</v>
      </c>
      <c r="M86" s="5">
        <v>86721.81</v>
      </c>
      <c r="N86" s="93"/>
    </row>
    <row r="87" spans="1:14" ht="56.25" x14ac:dyDescent="0.3">
      <c r="A87" s="150">
        <v>68</v>
      </c>
      <c r="B87" s="123">
        <v>5</v>
      </c>
      <c r="C87" s="23" t="s">
        <v>34</v>
      </c>
      <c r="D87" s="23">
        <v>731410673</v>
      </c>
      <c r="E87" s="23" t="s">
        <v>240</v>
      </c>
      <c r="F87" s="32">
        <v>618707.12</v>
      </c>
      <c r="G87" s="32">
        <v>594707.12</v>
      </c>
      <c r="H87" s="32">
        <v>0</v>
      </c>
      <c r="I87" s="32">
        <v>0</v>
      </c>
      <c r="J87" s="32">
        <v>24000</v>
      </c>
      <c r="K87" s="32">
        <v>0</v>
      </c>
      <c r="L87" s="32">
        <v>0</v>
      </c>
      <c r="M87" s="5">
        <v>86992.79</v>
      </c>
      <c r="N87" s="93"/>
    </row>
    <row r="88" spans="1:14" ht="75" x14ac:dyDescent="0.3">
      <c r="A88" s="150">
        <v>69</v>
      </c>
      <c r="B88" s="153">
        <v>6</v>
      </c>
      <c r="C88" s="23" t="s">
        <v>34</v>
      </c>
      <c r="D88" s="23">
        <v>724062415</v>
      </c>
      <c r="E88" s="23" t="s">
        <v>241</v>
      </c>
      <c r="F88" s="32">
        <v>104000</v>
      </c>
      <c r="G88" s="32">
        <v>80000</v>
      </c>
      <c r="H88" s="32">
        <v>0</v>
      </c>
      <c r="I88" s="32">
        <v>0</v>
      </c>
      <c r="J88" s="32">
        <v>24000</v>
      </c>
      <c r="K88" s="32">
        <v>0</v>
      </c>
      <c r="L88" s="32">
        <v>0</v>
      </c>
      <c r="M88" s="5">
        <v>48063.59</v>
      </c>
      <c r="N88" s="93"/>
    </row>
    <row r="89" spans="1:14" ht="56.25" x14ac:dyDescent="0.3">
      <c r="A89" s="150">
        <v>70</v>
      </c>
      <c r="B89" s="123">
        <v>7</v>
      </c>
      <c r="C89" s="23" t="s">
        <v>34</v>
      </c>
      <c r="D89" s="23">
        <v>726832188</v>
      </c>
      <c r="E89" s="23" t="s">
        <v>242</v>
      </c>
      <c r="F89" s="32">
        <v>104000</v>
      </c>
      <c r="G89" s="32">
        <v>80000</v>
      </c>
      <c r="H89" s="32">
        <v>0</v>
      </c>
      <c r="I89" s="32">
        <v>0</v>
      </c>
      <c r="J89" s="32">
        <v>24000</v>
      </c>
      <c r="K89" s="32">
        <v>0</v>
      </c>
      <c r="L89" s="32">
        <v>0</v>
      </c>
      <c r="M89" s="5">
        <v>43914.21</v>
      </c>
      <c r="N89" s="93"/>
    </row>
    <row r="90" spans="1:14" ht="56.25" x14ac:dyDescent="0.3">
      <c r="A90" s="150">
        <v>71</v>
      </c>
      <c r="B90" s="153">
        <v>8</v>
      </c>
      <c r="C90" s="23" t="s">
        <v>34</v>
      </c>
      <c r="D90" s="23">
        <v>723861953</v>
      </c>
      <c r="E90" s="23" t="s">
        <v>243</v>
      </c>
      <c r="F90" s="32">
        <v>240629.39</v>
      </c>
      <c r="G90" s="32">
        <v>216629.39</v>
      </c>
      <c r="H90" s="32">
        <v>0</v>
      </c>
      <c r="I90" s="32">
        <v>0</v>
      </c>
      <c r="J90" s="32">
        <v>24000</v>
      </c>
      <c r="K90" s="32">
        <v>0</v>
      </c>
      <c r="L90" s="32">
        <v>0</v>
      </c>
      <c r="M90" s="5">
        <v>56721.35</v>
      </c>
      <c r="N90" s="93"/>
    </row>
    <row r="91" spans="1:14" ht="56.25" x14ac:dyDescent="0.3">
      <c r="A91" s="150">
        <v>72</v>
      </c>
      <c r="B91" s="123">
        <v>9</v>
      </c>
      <c r="C91" s="23" t="s">
        <v>34</v>
      </c>
      <c r="D91" s="23">
        <v>220985995</v>
      </c>
      <c r="E91" s="23" t="s">
        <v>244</v>
      </c>
      <c r="F91" s="32">
        <v>124000</v>
      </c>
      <c r="G91" s="32">
        <v>100000</v>
      </c>
      <c r="H91" s="32">
        <v>0</v>
      </c>
      <c r="I91" s="32">
        <v>0</v>
      </c>
      <c r="J91" s="32">
        <v>24000</v>
      </c>
      <c r="K91" s="32">
        <v>0</v>
      </c>
      <c r="L91" s="32">
        <v>0</v>
      </c>
      <c r="M91" s="5">
        <v>94925.77</v>
      </c>
      <c r="N91" s="93"/>
    </row>
    <row r="92" spans="1:14" ht="56.25" x14ac:dyDescent="0.3">
      <c r="A92" s="150">
        <v>73</v>
      </c>
      <c r="B92" s="153">
        <v>10</v>
      </c>
      <c r="C92" s="23" t="s">
        <v>34</v>
      </c>
      <c r="D92" s="23">
        <v>722960880</v>
      </c>
      <c r="E92" s="23" t="s">
        <v>245</v>
      </c>
      <c r="F92" s="32">
        <v>124000</v>
      </c>
      <c r="G92" s="32">
        <v>100000</v>
      </c>
      <c r="H92" s="32">
        <v>0</v>
      </c>
      <c r="I92" s="32">
        <v>0</v>
      </c>
      <c r="J92" s="32">
        <v>24000</v>
      </c>
      <c r="K92" s="32">
        <v>0</v>
      </c>
      <c r="L92" s="32">
        <v>0</v>
      </c>
      <c r="M92" s="5">
        <v>47724.68</v>
      </c>
      <c r="N92" s="93"/>
    </row>
    <row r="93" spans="1:14" ht="56.25" x14ac:dyDescent="0.3">
      <c r="A93" s="150">
        <v>74</v>
      </c>
      <c r="B93" s="123">
        <v>11</v>
      </c>
      <c r="C93" s="23" t="s">
        <v>34</v>
      </c>
      <c r="D93" s="23">
        <v>736574969</v>
      </c>
      <c r="E93" s="23" t="s">
        <v>246</v>
      </c>
      <c r="F93" s="32">
        <v>124000</v>
      </c>
      <c r="G93" s="32">
        <v>100000</v>
      </c>
      <c r="H93" s="32">
        <v>0</v>
      </c>
      <c r="I93" s="32">
        <v>0</v>
      </c>
      <c r="J93" s="32">
        <v>24000</v>
      </c>
      <c r="K93" s="32">
        <v>0</v>
      </c>
      <c r="L93" s="32">
        <v>0</v>
      </c>
      <c r="M93" s="5">
        <v>57307.49</v>
      </c>
      <c r="N93" s="93"/>
    </row>
    <row r="94" spans="1:14" ht="56.25" x14ac:dyDescent="0.3">
      <c r="A94" s="150">
        <v>75</v>
      </c>
      <c r="B94" s="153">
        <v>12</v>
      </c>
      <c r="C94" s="23" t="s">
        <v>34</v>
      </c>
      <c r="D94" s="23">
        <v>726289101</v>
      </c>
      <c r="E94" s="23" t="s">
        <v>247</v>
      </c>
      <c r="F94" s="32">
        <v>354000</v>
      </c>
      <c r="G94" s="32">
        <v>330000</v>
      </c>
      <c r="H94" s="32">
        <v>0</v>
      </c>
      <c r="I94" s="32">
        <v>0</v>
      </c>
      <c r="J94" s="32">
        <v>24000</v>
      </c>
      <c r="K94" s="32">
        <v>0</v>
      </c>
      <c r="L94" s="32">
        <v>0</v>
      </c>
      <c r="M94" s="5">
        <v>111406.9</v>
      </c>
      <c r="N94" s="93"/>
    </row>
    <row r="95" spans="1:14" ht="56.25" x14ac:dyDescent="0.3">
      <c r="A95" s="150">
        <v>76</v>
      </c>
      <c r="B95" s="123">
        <v>13</v>
      </c>
      <c r="C95" s="23" t="s">
        <v>34</v>
      </c>
      <c r="D95" s="23">
        <v>730948004</v>
      </c>
      <c r="E95" s="23" t="s">
        <v>248</v>
      </c>
      <c r="F95" s="32">
        <v>104000</v>
      </c>
      <c r="G95" s="32">
        <v>80000</v>
      </c>
      <c r="H95" s="32">
        <v>0</v>
      </c>
      <c r="I95" s="32">
        <v>0</v>
      </c>
      <c r="J95" s="32">
        <v>24000</v>
      </c>
      <c r="K95" s="32">
        <v>0</v>
      </c>
      <c r="L95" s="32">
        <v>0</v>
      </c>
      <c r="M95" s="5">
        <v>253390.82</v>
      </c>
      <c r="N95" s="93"/>
    </row>
    <row r="96" spans="1:14" ht="56.25" x14ac:dyDescent="0.3">
      <c r="A96" s="150">
        <v>77</v>
      </c>
      <c r="B96" s="153">
        <v>14</v>
      </c>
      <c r="C96" s="23" t="s">
        <v>34</v>
      </c>
      <c r="D96" s="23">
        <v>99987689</v>
      </c>
      <c r="E96" s="23" t="s">
        <v>249</v>
      </c>
      <c r="F96" s="32">
        <v>104000</v>
      </c>
      <c r="G96" s="32">
        <v>80000</v>
      </c>
      <c r="H96" s="32">
        <v>0</v>
      </c>
      <c r="I96" s="32">
        <v>0</v>
      </c>
      <c r="J96" s="32">
        <v>24000</v>
      </c>
      <c r="K96" s="32">
        <v>0</v>
      </c>
      <c r="L96" s="32">
        <v>0</v>
      </c>
      <c r="M96" s="5">
        <v>107262.05</v>
      </c>
      <c r="N96" s="93"/>
    </row>
    <row r="97" spans="1:14" ht="56.25" x14ac:dyDescent="0.3">
      <c r="A97" s="150">
        <v>78</v>
      </c>
      <c r="B97" s="123">
        <v>15</v>
      </c>
      <c r="C97" s="23" t="s">
        <v>34</v>
      </c>
      <c r="D97" s="23">
        <v>722117088</v>
      </c>
      <c r="E97" s="23" t="s">
        <v>250</v>
      </c>
      <c r="F97" s="32">
        <v>124000</v>
      </c>
      <c r="G97" s="32">
        <v>100000</v>
      </c>
      <c r="H97" s="32">
        <v>0</v>
      </c>
      <c r="I97" s="32">
        <v>0</v>
      </c>
      <c r="J97" s="32">
        <v>24000</v>
      </c>
      <c r="K97" s="32">
        <v>0</v>
      </c>
      <c r="L97" s="32">
        <v>0</v>
      </c>
      <c r="M97" s="5">
        <v>55824.959999999999</v>
      </c>
      <c r="N97" s="93"/>
    </row>
    <row r="98" spans="1:14" ht="56.25" x14ac:dyDescent="0.3">
      <c r="A98" s="150">
        <v>79</v>
      </c>
      <c r="B98" s="153">
        <v>16</v>
      </c>
      <c r="C98" s="23" t="s">
        <v>34</v>
      </c>
      <c r="D98" s="23">
        <v>723141078</v>
      </c>
      <c r="E98" s="23" t="s">
        <v>251</v>
      </c>
      <c r="F98" s="32">
        <v>203923.7752</v>
      </c>
      <c r="G98" s="32">
        <v>122675.3</v>
      </c>
      <c r="H98" s="32">
        <v>0</v>
      </c>
      <c r="I98" s="32">
        <v>0</v>
      </c>
      <c r="J98" s="32">
        <v>24000</v>
      </c>
      <c r="K98" s="32">
        <v>0</v>
      </c>
      <c r="L98" s="32">
        <v>57248.475200000001</v>
      </c>
      <c r="M98" s="5">
        <v>174284.09</v>
      </c>
      <c r="N98" s="93"/>
    </row>
    <row r="99" spans="1:14" ht="56.25" x14ac:dyDescent="0.3">
      <c r="A99" s="150">
        <v>80</v>
      </c>
      <c r="B99" s="123">
        <v>17</v>
      </c>
      <c r="C99" s="23" t="s">
        <v>34</v>
      </c>
      <c r="D99" s="23">
        <v>726258419</v>
      </c>
      <c r="E99" s="23" t="s">
        <v>252</v>
      </c>
      <c r="F99" s="32">
        <v>124000</v>
      </c>
      <c r="G99" s="32">
        <v>100000</v>
      </c>
      <c r="H99" s="32">
        <v>0</v>
      </c>
      <c r="I99" s="32">
        <v>0</v>
      </c>
      <c r="J99" s="32">
        <v>24000</v>
      </c>
      <c r="K99" s="32">
        <v>0</v>
      </c>
      <c r="L99" s="32">
        <v>0</v>
      </c>
      <c r="M99" s="5">
        <v>395386.61</v>
      </c>
      <c r="N99" s="93"/>
    </row>
    <row r="100" spans="1:14" ht="56.25" x14ac:dyDescent="0.3">
      <c r="A100" s="150">
        <v>81</v>
      </c>
      <c r="B100" s="153">
        <v>18</v>
      </c>
      <c r="C100" s="23" t="s">
        <v>34</v>
      </c>
      <c r="D100" s="23">
        <v>201541677</v>
      </c>
      <c r="E100" s="23" t="s">
        <v>253</v>
      </c>
      <c r="F100" s="32">
        <v>324000</v>
      </c>
      <c r="G100" s="32">
        <v>300000</v>
      </c>
      <c r="H100" s="32">
        <v>0</v>
      </c>
      <c r="I100" s="32">
        <v>0</v>
      </c>
      <c r="J100" s="32">
        <v>24000</v>
      </c>
      <c r="K100" s="32">
        <v>0</v>
      </c>
      <c r="L100" s="32">
        <v>0</v>
      </c>
      <c r="M100" s="5">
        <v>216165</v>
      </c>
      <c r="N100" s="93"/>
    </row>
    <row r="101" spans="1:14" ht="56.25" x14ac:dyDescent="0.3">
      <c r="A101" s="150">
        <v>82</v>
      </c>
      <c r="B101" s="123">
        <v>19</v>
      </c>
      <c r="C101" s="23" t="s">
        <v>34</v>
      </c>
      <c r="D101" s="23">
        <v>723137435</v>
      </c>
      <c r="E101" s="23" t="s">
        <v>254</v>
      </c>
      <c r="F101" s="32">
        <v>104000</v>
      </c>
      <c r="G101" s="32">
        <v>80000</v>
      </c>
      <c r="H101" s="32">
        <v>0</v>
      </c>
      <c r="I101" s="32">
        <v>0</v>
      </c>
      <c r="J101" s="32">
        <v>24000</v>
      </c>
      <c r="K101" s="32">
        <v>0</v>
      </c>
      <c r="L101" s="32">
        <v>0</v>
      </c>
      <c r="M101" s="5">
        <v>26030.47</v>
      </c>
      <c r="N101" s="93"/>
    </row>
    <row r="102" spans="1:14" ht="56.25" x14ac:dyDescent="0.3">
      <c r="A102" s="150">
        <v>83</v>
      </c>
      <c r="B102" s="153">
        <v>20</v>
      </c>
      <c r="C102" s="23" t="s">
        <v>34</v>
      </c>
      <c r="D102" s="23">
        <v>721610360</v>
      </c>
      <c r="E102" s="23" t="s">
        <v>255</v>
      </c>
      <c r="F102" s="32">
        <v>104000</v>
      </c>
      <c r="G102" s="32">
        <v>80000</v>
      </c>
      <c r="H102" s="32">
        <v>0</v>
      </c>
      <c r="I102" s="32">
        <v>0</v>
      </c>
      <c r="J102" s="32">
        <v>24000</v>
      </c>
      <c r="K102" s="32">
        <v>0</v>
      </c>
      <c r="L102" s="32">
        <v>0</v>
      </c>
      <c r="M102" s="5">
        <v>317983.3</v>
      </c>
      <c r="N102" s="93"/>
    </row>
    <row r="103" spans="1:14" ht="56.25" x14ac:dyDescent="0.3">
      <c r="A103" s="150">
        <v>84</v>
      </c>
      <c r="B103" s="123">
        <v>21</v>
      </c>
      <c r="C103" s="23" t="s">
        <v>34</v>
      </c>
      <c r="D103" s="23">
        <v>722892256</v>
      </c>
      <c r="E103" s="23" t="s">
        <v>256</v>
      </c>
      <c r="F103" s="32">
        <v>104000</v>
      </c>
      <c r="G103" s="32">
        <v>80000</v>
      </c>
      <c r="H103" s="32">
        <v>0</v>
      </c>
      <c r="I103" s="32">
        <v>0</v>
      </c>
      <c r="J103" s="32">
        <v>24000</v>
      </c>
      <c r="K103" s="32">
        <v>0</v>
      </c>
      <c r="L103" s="32">
        <v>0</v>
      </c>
      <c r="M103" s="5">
        <v>28815.1</v>
      </c>
      <c r="N103" s="93"/>
    </row>
    <row r="104" spans="1:14" ht="56.25" x14ac:dyDescent="0.3">
      <c r="A104" s="150">
        <v>85</v>
      </c>
      <c r="B104" s="153">
        <v>22</v>
      </c>
      <c r="C104" s="23" t="s">
        <v>34</v>
      </c>
      <c r="D104" s="23">
        <v>723139114</v>
      </c>
      <c r="E104" s="23" t="s">
        <v>257</v>
      </c>
      <c r="F104" s="32">
        <v>104000</v>
      </c>
      <c r="G104" s="32">
        <v>80000</v>
      </c>
      <c r="H104" s="32">
        <v>0</v>
      </c>
      <c r="I104" s="32">
        <v>0</v>
      </c>
      <c r="J104" s="32">
        <v>24000</v>
      </c>
      <c r="K104" s="32">
        <v>0</v>
      </c>
      <c r="L104" s="32">
        <v>0</v>
      </c>
      <c r="M104" s="5">
        <v>242803.76</v>
      </c>
      <c r="N104" s="93"/>
    </row>
    <row r="105" spans="1:14" ht="56.25" x14ac:dyDescent="0.3">
      <c r="A105" s="150">
        <v>86</v>
      </c>
      <c r="B105" s="123">
        <v>23</v>
      </c>
      <c r="C105" s="23" t="s">
        <v>34</v>
      </c>
      <c r="D105" s="23">
        <v>724920990</v>
      </c>
      <c r="E105" s="23" t="s">
        <v>258</v>
      </c>
      <c r="F105" s="32">
        <v>354000</v>
      </c>
      <c r="G105" s="32">
        <v>330000</v>
      </c>
      <c r="H105" s="32">
        <v>0</v>
      </c>
      <c r="I105" s="32">
        <v>0</v>
      </c>
      <c r="J105" s="32">
        <v>24000</v>
      </c>
      <c r="K105" s="32">
        <v>0</v>
      </c>
      <c r="L105" s="32">
        <v>0</v>
      </c>
      <c r="M105" s="5">
        <v>496557.7</v>
      </c>
      <c r="N105" s="93"/>
    </row>
    <row r="106" spans="1:14" ht="56.25" x14ac:dyDescent="0.3">
      <c r="A106" s="150">
        <v>87</v>
      </c>
      <c r="B106" s="153">
        <v>24</v>
      </c>
      <c r="C106" s="23" t="s">
        <v>34</v>
      </c>
      <c r="D106" s="23">
        <v>721613283</v>
      </c>
      <c r="E106" s="23" t="s">
        <v>259</v>
      </c>
      <c r="F106" s="32">
        <v>224000</v>
      </c>
      <c r="G106" s="32">
        <v>200000</v>
      </c>
      <c r="H106" s="32">
        <v>0</v>
      </c>
      <c r="I106" s="32">
        <v>0</v>
      </c>
      <c r="J106" s="32">
        <v>24000</v>
      </c>
      <c r="K106" s="32">
        <v>0</v>
      </c>
      <c r="L106" s="32">
        <v>0</v>
      </c>
      <c r="M106" s="5">
        <v>165543.54999999999</v>
      </c>
      <c r="N106" s="93"/>
    </row>
    <row r="107" spans="1:14" ht="56.25" x14ac:dyDescent="0.3">
      <c r="A107" s="150">
        <v>88</v>
      </c>
      <c r="B107" s="123">
        <v>25</v>
      </c>
      <c r="C107" s="23" t="s">
        <v>34</v>
      </c>
      <c r="D107" s="23">
        <v>723862869</v>
      </c>
      <c r="E107" s="23" t="s">
        <v>260</v>
      </c>
      <c r="F107" s="32">
        <v>104000</v>
      </c>
      <c r="G107" s="32">
        <v>80000</v>
      </c>
      <c r="H107" s="32">
        <v>0</v>
      </c>
      <c r="I107" s="32">
        <v>0</v>
      </c>
      <c r="J107" s="32">
        <v>24000</v>
      </c>
      <c r="K107" s="32">
        <v>0</v>
      </c>
      <c r="L107" s="32">
        <v>0</v>
      </c>
      <c r="M107" s="5">
        <v>43798.95</v>
      </c>
      <c r="N107" s="93"/>
    </row>
    <row r="108" spans="1:14" ht="75" x14ac:dyDescent="0.3">
      <c r="A108" s="150">
        <v>89</v>
      </c>
      <c r="B108" s="153">
        <v>26</v>
      </c>
      <c r="C108" s="23" t="s">
        <v>34</v>
      </c>
      <c r="D108" s="23">
        <v>723127265</v>
      </c>
      <c r="E108" s="23" t="s">
        <v>261</v>
      </c>
      <c r="F108" s="32">
        <v>104000</v>
      </c>
      <c r="G108" s="32">
        <v>80000</v>
      </c>
      <c r="H108" s="32">
        <v>0</v>
      </c>
      <c r="I108" s="32">
        <v>0</v>
      </c>
      <c r="J108" s="32">
        <v>24000</v>
      </c>
      <c r="K108" s="32">
        <v>0</v>
      </c>
      <c r="L108" s="32">
        <v>0</v>
      </c>
      <c r="M108" s="5">
        <v>14372.78</v>
      </c>
      <c r="N108" s="93"/>
    </row>
    <row r="109" spans="1:14" ht="75" x14ac:dyDescent="0.3">
      <c r="A109" s="150">
        <v>90</v>
      </c>
      <c r="B109" s="123">
        <v>27</v>
      </c>
      <c r="C109" s="23" t="s">
        <v>34</v>
      </c>
      <c r="D109" s="23">
        <v>736619115</v>
      </c>
      <c r="E109" s="23" t="s">
        <v>262</v>
      </c>
      <c r="F109" s="32">
        <v>104000</v>
      </c>
      <c r="G109" s="32">
        <v>80000</v>
      </c>
      <c r="H109" s="32">
        <v>0</v>
      </c>
      <c r="I109" s="32">
        <v>0</v>
      </c>
      <c r="J109" s="32">
        <v>24000</v>
      </c>
      <c r="K109" s="32">
        <v>0</v>
      </c>
      <c r="L109" s="32">
        <v>0</v>
      </c>
      <c r="M109" s="5">
        <v>155284.51999999999</v>
      </c>
      <c r="N109" s="93"/>
    </row>
    <row r="110" spans="1:14" ht="40.5" customHeight="1" x14ac:dyDescent="0.25">
      <c r="A110" s="150">
        <v>91</v>
      </c>
      <c r="B110" s="172">
        <v>28</v>
      </c>
      <c r="C110" s="170" t="s">
        <v>34</v>
      </c>
      <c r="D110" s="170">
        <v>723138423</v>
      </c>
      <c r="E110" s="171" t="s">
        <v>263</v>
      </c>
      <c r="F110" s="32">
        <v>104000</v>
      </c>
      <c r="G110" s="32">
        <v>80000</v>
      </c>
      <c r="H110" s="32">
        <v>0</v>
      </c>
      <c r="I110" s="32">
        <v>0</v>
      </c>
      <c r="J110" s="32">
        <v>24000</v>
      </c>
      <c r="K110" s="32">
        <v>0</v>
      </c>
      <c r="L110" s="32">
        <v>0</v>
      </c>
      <c r="N110" s="93"/>
    </row>
    <row r="111" spans="1:14" ht="56.25" x14ac:dyDescent="0.3">
      <c r="A111" s="150">
        <v>92</v>
      </c>
      <c r="B111" s="153">
        <v>29</v>
      </c>
      <c r="C111" s="23" t="s">
        <v>34</v>
      </c>
      <c r="D111" s="23">
        <v>724295068</v>
      </c>
      <c r="E111" s="23" t="s">
        <v>264</v>
      </c>
      <c r="F111" s="32">
        <v>104000</v>
      </c>
      <c r="G111" s="32">
        <v>80000</v>
      </c>
      <c r="H111" s="32">
        <v>0</v>
      </c>
      <c r="I111" s="32">
        <v>0</v>
      </c>
      <c r="J111" s="32">
        <v>24000</v>
      </c>
      <c r="K111" s="32">
        <v>0</v>
      </c>
      <c r="L111" s="32">
        <v>0</v>
      </c>
      <c r="M111" s="5">
        <v>103523.01</v>
      </c>
      <c r="N111" s="93"/>
    </row>
    <row r="112" spans="1:14" ht="56.25" x14ac:dyDescent="0.3">
      <c r="A112" s="150">
        <v>93</v>
      </c>
      <c r="B112" s="123">
        <v>30</v>
      </c>
      <c r="C112" s="23" t="s">
        <v>34</v>
      </c>
      <c r="D112" s="23">
        <v>727286615</v>
      </c>
      <c r="E112" s="23" t="s">
        <v>265</v>
      </c>
      <c r="F112" s="32">
        <v>224000</v>
      </c>
      <c r="G112" s="32">
        <v>200000</v>
      </c>
      <c r="H112" s="32">
        <v>0</v>
      </c>
      <c r="I112" s="32">
        <v>0</v>
      </c>
      <c r="J112" s="32">
        <v>24000</v>
      </c>
      <c r="K112" s="32">
        <v>0</v>
      </c>
      <c r="L112" s="32">
        <v>0</v>
      </c>
      <c r="M112" s="5">
        <v>0</v>
      </c>
      <c r="N112" s="93"/>
    </row>
    <row r="113" spans="1:14" ht="56.25" x14ac:dyDescent="0.3">
      <c r="A113" s="150">
        <v>94</v>
      </c>
      <c r="B113" s="153">
        <v>31</v>
      </c>
      <c r="C113" s="23" t="s">
        <v>34</v>
      </c>
      <c r="D113" s="23">
        <v>724063225</v>
      </c>
      <c r="E113" s="23" t="s">
        <v>266</v>
      </c>
      <c r="F113" s="32">
        <v>124000</v>
      </c>
      <c r="G113" s="32">
        <v>100000</v>
      </c>
      <c r="H113" s="32">
        <v>0</v>
      </c>
      <c r="I113" s="32">
        <v>0</v>
      </c>
      <c r="J113" s="32">
        <v>24000</v>
      </c>
      <c r="K113" s="32">
        <v>0</v>
      </c>
      <c r="L113" s="32">
        <v>0</v>
      </c>
      <c r="M113" s="5">
        <v>0</v>
      </c>
      <c r="N113" s="93"/>
    </row>
    <row r="114" spans="1:14" ht="56.25" x14ac:dyDescent="0.3">
      <c r="A114" s="150">
        <v>95</v>
      </c>
      <c r="B114" s="123">
        <v>32</v>
      </c>
      <c r="C114" s="23" t="s">
        <v>34</v>
      </c>
      <c r="D114" s="23">
        <v>725357911</v>
      </c>
      <c r="E114" s="23" t="s">
        <v>267</v>
      </c>
      <c r="F114" s="32">
        <v>124000</v>
      </c>
      <c r="G114" s="32">
        <v>100000</v>
      </c>
      <c r="H114" s="32">
        <v>0</v>
      </c>
      <c r="I114" s="32">
        <v>0</v>
      </c>
      <c r="J114" s="32">
        <v>24000</v>
      </c>
      <c r="K114" s="32">
        <v>0</v>
      </c>
      <c r="L114" s="32">
        <v>0</v>
      </c>
      <c r="M114" s="5">
        <v>0</v>
      </c>
      <c r="N114" s="93"/>
    </row>
    <row r="115" spans="1:14" ht="56.25" x14ac:dyDescent="0.3">
      <c r="A115" s="150">
        <v>96</v>
      </c>
      <c r="B115" s="153">
        <v>33</v>
      </c>
      <c r="C115" s="23" t="s">
        <v>34</v>
      </c>
      <c r="D115" s="23">
        <v>727125966</v>
      </c>
      <c r="E115" s="23" t="s">
        <v>268</v>
      </c>
      <c r="F115" s="32">
        <v>104000</v>
      </c>
      <c r="G115" s="32">
        <v>80000</v>
      </c>
      <c r="H115" s="32">
        <v>0</v>
      </c>
      <c r="I115" s="32">
        <v>0</v>
      </c>
      <c r="J115" s="32">
        <v>24000</v>
      </c>
      <c r="K115" s="32">
        <v>0</v>
      </c>
      <c r="L115" s="32">
        <v>0</v>
      </c>
      <c r="M115" s="5">
        <v>0</v>
      </c>
      <c r="N115" s="93"/>
    </row>
    <row r="116" spans="1:14" ht="56.25" x14ac:dyDescent="0.3">
      <c r="A116" s="150">
        <v>97</v>
      </c>
      <c r="B116" s="123">
        <v>34</v>
      </c>
      <c r="C116" s="23" t="s">
        <v>34</v>
      </c>
      <c r="D116" s="23">
        <v>723138104</v>
      </c>
      <c r="E116" s="23" t="s">
        <v>269</v>
      </c>
      <c r="F116" s="32">
        <v>104000</v>
      </c>
      <c r="G116" s="32">
        <v>80000</v>
      </c>
      <c r="H116" s="32">
        <v>0</v>
      </c>
      <c r="I116" s="32">
        <v>0</v>
      </c>
      <c r="J116" s="32">
        <v>24000</v>
      </c>
      <c r="K116" s="32">
        <v>0</v>
      </c>
      <c r="L116" s="32">
        <v>0</v>
      </c>
      <c r="M116" s="5">
        <v>0</v>
      </c>
      <c r="N116" s="93"/>
    </row>
    <row r="117" spans="1:14" ht="56.25" x14ac:dyDescent="0.3">
      <c r="A117" s="150">
        <v>98</v>
      </c>
      <c r="B117" s="153">
        <v>35</v>
      </c>
      <c r="C117" s="23" t="s">
        <v>34</v>
      </c>
      <c r="D117" s="23">
        <v>721108873</v>
      </c>
      <c r="E117" s="23" t="s">
        <v>270</v>
      </c>
      <c r="F117" s="32">
        <v>224000</v>
      </c>
      <c r="G117" s="32">
        <v>200000</v>
      </c>
      <c r="H117" s="32">
        <v>0</v>
      </c>
      <c r="I117" s="32">
        <v>0</v>
      </c>
      <c r="J117" s="32">
        <v>24000</v>
      </c>
      <c r="K117" s="32">
        <v>0</v>
      </c>
      <c r="L117" s="32">
        <v>0</v>
      </c>
      <c r="M117" s="5">
        <v>0</v>
      </c>
      <c r="N117" s="93"/>
    </row>
    <row r="118" spans="1:14" ht="56.25" x14ac:dyDescent="0.3">
      <c r="A118" s="150">
        <v>99</v>
      </c>
      <c r="B118" s="123">
        <v>36</v>
      </c>
      <c r="C118" s="23" t="s">
        <v>34</v>
      </c>
      <c r="D118" s="23">
        <v>721616671</v>
      </c>
      <c r="E118" s="23" t="s">
        <v>271</v>
      </c>
      <c r="F118" s="32">
        <v>392727.45</v>
      </c>
      <c r="G118" s="32">
        <v>368727.45</v>
      </c>
      <c r="H118" s="32">
        <v>0</v>
      </c>
      <c r="I118" s="32">
        <v>0</v>
      </c>
      <c r="J118" s="32">
        <v>24000</v>
      </c>
      <c r="K118" s="32">
        <v>0</v>
      </c>
      <c r="L118" s="32">
        <v>0</v>
      </c>
      <c r="M118" s="5">
        <v>0</v>
      </c>
      <c r="N118" s="93"/>
    </row>
    <row r="119" spans="1:14" ht="56.25" x14ac:dyDescent="0.3">
      <c r="A119" s="150">
        <v>100</v>
      </c>
      <c r="B119" s="153">
        <v>37</v>
      </c>
      <c r="C119" s="23" t="s">
        <v>34</v>
      </c>
      <c r="D119" s="23">
        <v>48398306</v>
      </c>
      <c r="E119" s="23" t="s">
        <v>272</v>
      </c>
      <c r="F119" s="32">
        <v>104000</v>
      </c>
      <c r="G119" s="32">
        <v>80000</v>
      </c>
      <c r="H119" s="32">
        <v>0</v>
      </c>
      <c r="I119" s="32">
        <v>0</v>
      </c>
      <c r="J119" s="32">
        <v>24000</v>
      </c>
      <c r="K119" s="32">
        <v>0</v>
      </c>
      <c r="L119" s="32">
        <v>0</v>
      </c>
      <c r="M119" s="5">
        <v>0</v>
      </c>
      <c r="N119" s="93"/>
    </row>
    <row r="120" spans="1:14" ht="56.25" x14ac:dyDescent="0.3">
      <c r="A120" s="150">
        <v>101</v>
      </c>
      <c r="B120" s="123">
        <v>38</v>
      </c>
      <c r="C120" s="23" t="s">
        <v>34</v>
      </c>
      <c r="D120" s="23">
        <v>737346491</v>
      </c>
      <c r="E120" s="23" t="s">
        <v>273</v>
      </c>
      <c r="F120" s="32">
        <v>124000</v>
      </c>
      <c r="G120" s="32">
        <v>100000</v>
      </c>
      <c r="H120" s="32">
        <v>0</v>
      </c>
      <c r="I120" s="32">
        <v>0</v>
      </c>
      <c r="J120" s="32">
        <v>24000</v>
      </c>
      <c r="K120" s="32">
        <v>0</v>
      </c>
      <c r="L120" s="32">
        <v>0</v>
      </c>
      <c r="M120" s="5">
        <v>0</v>
      </c>
      <c r="N120" s="93"/>
    </row>
    <row r="121" spans="1:14" ht="56.25" x14ac:dyDescent="0.3">
      <c r="A121" s="150">
        <v>102</v>
      </c>
      <c r="B121" s="153">
        <v>39</v>
      </c>
      <c r="C121" s="23" t="s">
        <v>34</v>
      </c>
      <c r="D121" s="23">
        <v>721110795</v>
      </c>
      <c r="E121" s="23" t="s">
        <v>274</v>
      </c>
      <c r="F121" s="32">
        <v>224000</v>
      </c>
      <c r="G121" s="32">
        <v>200000</v>
      </c>
      <c r="H121" s="32">
        <v>0</v>
      </c>
      <c r="I121" s="32">
        <v>0</v>
      </c>
      <c r="J121" s="32">
        <v>24000</v>
      </c>
      <c r="K121" s="32">
        <v>0</v>
      </c>
      <c r="L121" s="32">
        <v>0</v>
      </c>
      <c r="M121" s="5">
        <v>0</v>
      </c>
      <c r="N121" s="93"/>
    </row>
    <row r="122" spans="1:14" ht="56.25" x14ac:dyDescent="0.3">
      <c r="A122" s="150">
        <v>103</v>
      </c>
      <c r="B122" s="123">
        <v>40</v>
      </c>
      <c r="C122" s="23" t="s">
        <v>34</v>
      </c>
      <c r="D122" s="23">
        <v>724868974</v>
      </c>
      <c r="E122" s="23" t="s">
        <v>275</v>
      </c>
      <c r="F122" s="32">
        <v>104000</v>
      </c>
      <c r="G122" s="32">
        <v>80000</v>
      </c>
      <c r="H122" s="32">
        <v>0</v>
      </c>
      <c r="I122" s="32">
        <v>0</v>
      </c>
      <c r="J122" s="32">
        <v>24000</v>
      </c>
      <c r="K122" s="32">
        <v>0</v>
      </c>
      <c r="L122" s="32">
        <v>0</v>
      </c>
      <c r="M122" s="5">
        <v>0</v>
      </c>
      <c r="N122" s="93"/>
    </row>
    <row r="123" spans="1:14" ht="56.25" x14ac:dyDescent="0.3">
      <c r="A123" s="150">
        <v>104</v>
      </c>
      <c r="B123" s="153">
        <v>41</v>
      </c>
      <c r="C123" s="23" t="s">
        <v>34</v>
      </c>
      <c r="D123" s="23">
        <v>721146573</v>
      </c>
      <c r="E123" s="23" t="s">
        <v>276</v>
      </c>
      <c r="F123" s="32">
        <v>167266.85999999999</v>
      </c>
      <c r="G123" s="32">
        <v>143266.85999999999</v>
      </c>
      <c r="H123" s="32">
        <v>0</v>
      </c>
      <c r="I123" s="32">
        <v>0</v>
      </c>
      <c r="J123" s="32">
        <v>24000</v>
      </c>
      <c r="K123" s="32">
        <v>0</v>
      </c>
      <c r="L123" s="32">
        <v>0</v>
      </c>
      <c r="M123" s="5">
        <v>0</v>
      </c>
      <c r="N123" s="93"/>
    </row>
    <row r="124" spans="1:14" ht="56.25" x14ac:dyDescent="0.3">
      <c r="A124" s="150">
        <v>105</v>
      </c>
      <c r="B124" s="123">
        <v>42</v>
      </c>
      <c r="C124" s="23" t="s">
        <v>34</v>
      </c>
      <c r="D124" s="23">
        <v>721119879</v>
      </c>
      <c r="E124" s="23" t="s">
        <v>277</v>
      </c>
      <c r="F124" s="32">
        <v>167281.57999999999</v>
      </c>
      <c r="G124" s="32">
        <v>143281.57999999999</v>
      </c>
      <c r="H124" s="32">
        <v>0</v>
      </c>
      <c r="I124" s="32">
        <v>0</v>
      </c>
      <c r="J124" s="32">
        <v>24000</v>
      </c>
      <c r="K124" s="32">
        <v>0</v>
      </c>
      <c r="L124" s="32">
        <v>0</v>
      </c>
      <c r="M124" s="5">
        <v>0</v>
      </c>
      <c r="N124" s="93"/>
    </row>
    <row r="125" spans="1:14" ht="43.5" customHeight="1" x14ac:dyDescent="0.25">
      <c r="A125" s="150">
        <v>106</v>
      </c>
      <c r="B125" s="172">
        <v>43</v>
      </c>
      <c r="C125" s="170" t="s">
        <v>34</v>
      </c>
      <c r="D125" s="170">
        <v>731974830</v>
      </c>
      <c r="E125" s="171" t="s">
        <v>278</v>
      </c>
      <c r="F125" s="32">
        <v>104000</v>
      </c>
      <c r="G125" s="32">
        <v>80000</v>
      </c>
      <c r="H125" s="32">
        <v>0</v>
      </c>
      <c r="I125" s="32">
        <v>0</v>
      </c>
      <c r="J125" s="32">
        <v>24000</v>
      </c>
      <c r="K125" s="32">
        <v>0</v>
      </c>
      <c r="L125" s="32">
        <v>0</v>
      </c>
      <c r="N125" s="93"/>
    </row>
    <row r="126" spans="1:14" ht="56.25" x14ac:dyDescent="0.3">
      <c r="A126" s="150">
        <v>107</v>
      </c>
      <c r="B126" s="153">
        <v>44</v>
      </c>
      <c r="C126" s="23" t="s">
        <v>34</v>
      </c>
      <c r="D126" s="23">
        <v>723660937</v>
      </c>
      <c r="E126" s="23" t="s">
        <v>279</v>
      </c>
      <c r="F126" s="32">
        <v>1592672.148</v>
      </c>
      <c r="G126" s="32">
        <v>400000</v>
      </c>
      <c r="H126" s="32">
        <v>0</v>
      </c>
      <c r="I126" s="32">
        <v>0</v>
      </c>
      <c r="J126" s="32">
        <v>24000</v>
      </c>
      <c r="K126" s="32">
        <v>0</v>
      </c>
      <c r="L126" s="32">
        <v>1168672.148</v>
      </c>
      <c r="M126" s="5">
        <v>0</v>
      </c>
      <c r="N126" s="93"/>
    </row>
    <row r="127" spans="1:14" ht="56.25" x14ac:dyDescent="0.3">
      <c r="A127" s="150">
        <v>108</v>
      </c>
      <c r="B127" s="123">
        <v>45</v>
      </c>
      <c r="C127" s="23" t="s">
        <v>34</v>
      </c>
      <c r="D127" s="23">
        <v>731961919</v>
      </c>
      <c r="E127" s="23" t="s">
        <v>280</v>
      </c>
      <c r="F127" s="32">
        <v>354000</v>
      </c>
      <c r="G127" s="32">
        <v>330000</v>
      </c>
      <c r="H127" s="32">
        <v>0</v>
      </c>
      <c r="I127" s="32">
        <v>0</v>
      </c>
      <c r="J127" s="32">
        <v>24000</v>
      </c>
      <c r="K127" s="32">
        <v>0</v>
      </c>
      <c r="L127" s="32">
        <v>0</v>
      </c>
      <c r="M127" s="5">
        <v>0</v>
      </c>
      <c r="N127" s="93"/>
    </row>
    <row r="128" spans="1:14" ht="56.25" x14ac:dyDescent="0.3">
      <c r="A128" s="150">
        <v>109</v>
      </c>
      <c r="B128" s="153">
        <v>46</v>
      </c>
      <c r="C128" s="23" t="s">
        <v>34</v>
      </c>
      <c r="D128" s="23">
        <v>721603029</v>
      </c>
      <c r="E128" s="23" t="s">
        <v>281</v>
      </c>
      <c r="F128" s="32">
        <v>224000</v>
      </c>
      <c r="G128" s="32">
        <v>200000</v>
      </c>
      <c r="H128" s="32">
        <v>0</v>
      </c>
      <c r="I128" s="32">
        <v>0</v>
      </c>
      <c r="J128" s="32">
        <v>24000</v>
      </c>
      <c r="K128" s="32">
        <v>0</v>
      </c>
      <c r="L128" s="32">
        <v>0</v>
      </c>
      <c r="M128" s="5">
        <v>0</v>
      </c>
      <c r="N128" s="93"/>
    </row>
    <row r="129" spans="1:14" ht="56.25" x14ac:dyDescent="0.3">
      <c r="A129" s="150">
        <v>110</v>
      </c>
      <c r="B129" s="123">
        <v>47</v>
      </c>
      <c r="C129" s="23" t="s">
        <v>34</v>
      </c>
      <c r="D129" s="23">
        <v>730318984</v>
      </c>
      <c r="E129" s="23" t="s">
        <v>282</v>
      </c>
      <c r="F129" s="32">
        <v>124000</v>
      </c>
      <c r="G129" s="32">
        <v>100000</v>
      </c>
      <c r="H129" s="32">
        <v>0</v>
      </c>
      <c r="I129" s="32">
        <v>0</v>
      </c>
      <c r="J129" s="32">
        <v>24000</v>
      </c>
      <c r="K129" s="32">
        <v>0</v>
      </c>
      <c r="L129" s="32">
        <v>0</v>
      </c>
      <c r="M129" s="5">
        <v>0</v>
      </c>
      <c r="N129" s="93"/>
    </row>
    <row r="130" spans="1:14" ht="56.25" x14ac:dyDescent="0.3">
      <c r="A130" s="150">
        <v>111</v>
      </c>
      <c r="B130" s="153">
        <v>48</v>
      </c>
      <c r="C130" s="23" t="s">
        <v>34</v>
      </c>
      <c r="D130" s="23">
        <v>731977332</v>
      </c>
      <c r="E130" s="23" t="s">
        <v>283</v>
      </c>
      <c r="F130" s="32">
        <v>130681.34</v>
      </c>
      <c r="G130" s="32">
        <v>106681.34</v>
      </c>
      <c r="H130" s="32">
        <v>0</v>
      </c>
      <c r="I130" s="32">
        <v>0</v>
      </c>
      <c r="J130" s="32">
        <v>24000</v>
      </c>
      <c r="K130" s="32">
        <v>0</v>
      </c>
      <c r="L130" s="32">
        <v>0</v>
      </c>
      <c r="M130" s="5">
        <v>0</v>
      </c>
      <c r="N130" s="93"/>
    </row>
    <row r="131" spans="1:14" ht="93.75" x14ac:dyDescent="0.3">
      <c r="A131" s="150">
        <v>112</v>
      </c>
      <c r="B131" s="123">
        <v>49</v>
      </c>
      <c r="C131" s="23" t="s">
        <v>34</v>
      </c>
      <c r="D131" s="23">
        <v>721155420</v>
      </c>
      <c r="E131" s="23" t="s">
        <v>284</v>
      </c>
      <c r="F131" s="32">
        <v>104000</v>
      </c>
      <c r="G131" s="32">
        <v>80000</v>
      </c>
      <c r="H131" s="32">
        <v>0</v>
      </c>
      <c r="I131" s="32">
        <v>0</v>
      </c>
      <c r="J131" s="32">
        <v>24000</v>
      </c>
      <c r="K131" s="32">
        <v>0</v>
      </c>
      <c r="L131" s="32">
        <v>0</v>
      </c>
      <c r="M131" s="5">
        <v>0</v>
      </c>
      <c r="N131" s="93"/>
    </row>
    <row r="132" spans="1:14" ht="56.25" x14ac:dyDescent="0.3">
      <c r="A132" s="150">
        <v>113</v>
      </c>
      <c r="B132" s="153">
        <v>50</v>
      </c>
      <c r="C132" s="23" t="s">
        <v>34</v>
      </c>
      <c r="D132" s="23">
        <v>736588839</v>
      </c>
      <c r="E132" s="23" t="s">
        <v>285</v>
      </c>
      <c r="F132" s="32">
        <v>324000</v>
      </c>
      <c r="G132" s="32">
        <v>300000</v>
      </c>
      <c r="H132" s="32">
        <v>0</v>
      </c>
      <c r="I132" s="32">
        <v>0</v>
      </c>
      <c r="J132" s="32">
        <v>24000</v>
      </c>
      <c r="K132" s="32">
        <v>0</v>
      </c>
      <c r="L132" s="32">
        <v>0</v>
      </c>
      <c r="M132" s="5">
        <v>0</v>
      </c>
      <c r="N132" s="93"/>
    </row>
    <row r="133" spans="1:14" ht="56.25" x14ac:dyDescent="0.3">
      <c r="A133" s="150">
        <v>114</v>
      </c>
      <c r="B133" s="123">
        <v>51</v>
      </c>
      <c r="C133" s="23" t="s">
        <v>34</v>
      </c>
      <c r="D133" s="23">
        <v>729006153</v>
      </c>
      <c r="E133" s="23" t="s">
        <v>286</v>
      </c>
      <c r="F133" s="32">
        <v>324000</v>
      </c>
      <c r="G133" s="32">
        <v>300000</v>
      </c>
      <c r="H133" s="32">
        <v>0</v>
      </c>
      <c r="I133" s="32">
        <v>0</v>
      </c>
      <c r="J133" s="32">
        <v>24000</v>
      </c>
      <c r="K133" s="32">
        <v>0</v>
      </c>
      <c r="L133" s="32">
        <v>0</v>
      </c>
      <c r="M133" s="5">
        <v>0</v>
      </c>
      <c r="N133" s="93"/>
    </row>
    <row r="134" spans="1:14" ht="56.25" x14ac:dyDescent="0.3">
      <c r="A134" s="150">
        <v>115</v>
      </c>
      <c r="B134" s="153">
        <v>52</v>
      </c>
      <c r="C134" s="23" t="s">
        <v>34</v>
      </c>
      <c r="D134" s="23">
        <v>731181514</v>
      </c>
      <c r="E134" s="23" t="s">
        <v>287</v>
      </c>
      <c r="F134" s="32">
        <v>124000</v>
      </c>
      <c r="G134" s="32">
        <v>100000</v>
      </c>
      <c r="H134" s="32">
        <v>0</v>
      </c>
      <c r="I134" s="32">
        <v>0</v>
      </c>
      <c r="J134" s="32">
        <v>24000</v>
      </c>
      <c r="K134" s="32">
        <v>0</v>
      </c>
      <c r="L134" s="32">
        <v>0</v>
      </c>
      <c r="M134" s="5">
        <v>0</v>
      </c>
      <c r="N134" s="93"/>
    </row>
    <row r="135" spans="1:14" ht="56.25" x14ac:dyDescent="0.3">
      <c r="A135" s="150">
        <v>116</v>
      </c>
      <c r="B135" s="123">
        <v>53</v>
      </c>
      <c r="C135" s="23" t="s">
        <v>34</v>
      </c>
      <c r="D135" s="23">
        <v>722469315</v>
      </c>
      <c r="E135" s="23" t="s">
        <v>288</v>
      </c>
      <c r="F135" s="32">
        <v>124000</v>
      </c>
      <c r="G135" s="32">
        <v>100000</v>
      </c>
      <c r="H135" s="32">
        <v>0</v>
      </c>
      <c r="I135" s="32">
        <v>0</v>
      </c>
      <c r="J135" s="32">
        <v>24000</v>
      </c>
      <c r="K135" s="32">
        <v>0</v>
      </c>
      <c r="L135" s="32">
        <v>0</v>
      </c>
      <c r="M135" s="5">
        <v>0</v>
      </c>
      <c r="N135" s="93"/>
    </row>
    <row r="136" spans="1:14" ht="56.25" x14ac:dyDescent="0.3">
      <c r="A136" s="150">
        <v>117</v>
      </c>
      <c r="B136" s="153">
        <v>54</v>
      </c>
      <c r="C136" s="23" t="s">
        <v>34</v>
      </c>
      <c r="D136" s="23">
        <v>723302029</v>
      </c>
      <c r="E136" s="23" t="s">
        <v>289</v>
      </c>
      <c r="F136" s="32">
        <v>624000</v>
      </c>
      <c r="G136" s="32">
        <v>600000</v>
      </c>
      <c r="H136" s="32">
        <v>0</v>
      </c>
      <c r="I136" s="32">
        <v>0</v>
      </c>
      <c r="J136" s="32">
        <v>24000</v>
      </c>
      <c r="K136" s="32">
        <v>0</v>
      </c>
      <c r="L136" s="32">
        <v>0</v>
      </c>
      <c r="M136" s="5">
        <v>0</v>
      </c>
      <c r="N136" s="93"/>
    </row>
    <row r="137" spans="1:14" ht="56.25" x14ac:dyDescent="0.3">
      <c r="A137" s="150">
        <v>118</v>
      </c>
      <c r="B137" s="123">
        <v>55</v>
      </c>
      <c r="C137" s="23" t="s">
        <v>34</v>
      </c>
      <c r="D137" s="23">
        <v>722088733</v>
      </c>
      <c r="E137" s="23" t="s">
        <v>290</v>
      </c>
      <c r="F137" s="32">
        <v>104000</v>
      </c>
      <c r="G137" s="32">
        <v>80000</v>
      </c>
      <c r="H137" s="32">
        <v>0</v>
      </c>
      <c r="I137" s="32">
        <v>0</v>
      </c>
      <c r="J137" s="32">
        <v>24000</v>
      </c>
      <c r="K137" s="32">
        <v>0</v>
      </c>
      <c r="L137" s="32">
        <v>0</v>
      </c>
      <c r="M137" s="5">
        <v>0</v>
      </c>
      <c r="N137" s="93"/>
    </row>
    <row r="138" spans="1:14" ht="56.25" x14ac:dyDescent="0.3">
      <c r="A138" s="150">
        <v>119</v>
      </c>
      <c r="B138" s="153">
        <v>56</v>
      </c>
      <c r="C138" s="23" t="s">
        <v>34</v>
      </c>
      <c r="D138" s="23">
        <v>736619748</v>
      </c>
      <c r="E138" s="23" t="s">
        <v>291</v>
      </c>
      <c r="F138" s="32">
        <v>424000</v>
      </c>
      <c r="G138" s="32">
        <v>400000</v>
      </c>
      <c r="H138" s="32">
        <v>0</v>
      </c>
      <c r="I138" s="32">
        <v>0</v>
      </c>
      <c r="J138" s="32">
        <v>24000</v>
      </c>
      <c r="K138" s="32">
        <v>0</v>
      </c>
      <c r="L138" s="32">
        <v>0</v>
      </c>
      <c r="M138" s="5">
        <v>0</v>
      </c>
      <c r="N138" s="93"/>
    </row>
    <row r="139" spans="1:14" ht="56.25" x14ac:dyDescent="0.3">
      <c r="A139" s="150">
        <v>120</v>
      </c>
      <c r="B139" s="123">
        <v>57</v>
      </c>
      <c r="C139" s="23" t="s">
        <v>34</v>
      </c>
      <c r="D139" s="23">
        <v>736117738</v>
      </c>
      <c r="E139" s="23" t="s">
        <v>292</v>
      </c>
      <c r="F139" s="32">
        <v>224000</v>
      </c>
      <c r="G139" s="32">
        <v>200000</v>
      </c>
      <c r="H139" s="32">
        <v>0</v>
      </c>
      <c r="I139" s="32">
        <v>0</v>
      </c>
      <c r="J139" s="32">
        <v>24000</v>
      </c>
      <c r="K139" s="32">
        <v>0</v>
      </c>
      <c r="L139" s="32">
        <v>0</v>
      </c>
      <c r="M139" s="5">
        <v>0</v>
      </c>
      <c r="N139" s="93"/>
    </row>
    <row r="140" spans="1:14" ht="56.25" x14ac:dyDescent="0.3">
      <c r="A140" s="150">
        <v>121</v>
      </c>
      <c r="B140" s="153">
        <v>58</v>
      </c>
      <c r="C140" s="23" t="s">
        <v>34</v>
      </c>
      <c r="D140" s="23">
        <v>722094265</v>
      </c>
      <c r="E140" s="23" t="s">
        <v>293</v>
      </c>
      <c r="F140" s="32">
        <v>104000</v>
      </c>
      <c r="G140" s="32">
        <v>80000</v>
      </c>
      <c r="H140" s="32">
        <v>0</v>
      </c>
      <c r="I140" s="32">
        <v>0</v>
      </c>
      <c r="J140" s="32">
        <v>24000</v>
      </c>
      <c r="K140" s="32">
        <v>0</v>
      </c>
      <c r="L140" s="32">
        <v>0</v>
      </c>
      <c r="M140" s="5">
        <v>0</v>
      </c>
      <c r="N140" s="93"/>
    </row>
    <row r="141" spans="1:14" ht="56.25" x14ac:dyDescent="0.3">
      <c r="A141" s="150">
        <v>122</v>
      </c>
      <c r="B141" s="123">
        <v>59</v>
      </c>
      <c r="C141" s="23" t="s">
        <v>34</v>
      </c>
      <c r="D141" s="23">
        <v>722092580</v>
      </c>
      <c r="E141" s="23" t="s">
        <v>294</v>
      </c>
      <c r="F141" s="32">
        <v>104000</v>
      </c>
      <c r="G141" s="32">
        <v>80000</v>
      </c>
      <c r="H141" s="32">
        <v>0</v>
      </c>
      <c r="I141" s="32">
        <v>0</v>
      </c>
      <c r="J141" s="32">
        <v>24000</v>
      </c>
      <c r="K141" s="32">
        <v>0</v>
      </c>
      <c r="L141" s="32">
        <v>0</v>
      </c>
      <c r="M141" s="5">
        <v>0</v>
      </c>
      <c r="N141" s="93"/>
    </row>
    <row r="142" spans="1:14" ht="56.25" x14ac:dyDescent="0.3">
      <c r="A142" s="150">
        <v>123</v>
      </c>
      <c r="B142" s="153">
        <v>60</v>
      </c>
      <c r="C142" s="23" t="s">
        <v>34</v>
      </c>
      <c r="D142" s="23">
        <v>721471591</v>
      </c>
      <c r="E142" s="23" t="s">
        <v>295</v>
      </c>
      <c r="F142" s="32">
        <v>104000</v>
      </c>
      <c r="G142" s="32">
        <v>80000</v>
      </c>
      <c r="H142" s="32">
        <v>0</v>
      </c>
      <c r="I142" s="32">
        <v>0</v>
      </c>
      <c r="J142" s="32">
        <v>24000</v>
      </c>
      <c r="K142" s="32">
        <v>0</v>
      </c>
      <c r="L142" s="32">
        <v>0</v>
      </c>
      <c r="M142" s="5">
        <v>0</v>
      </c>
      <c r="N142" s="93"/>
    </row>
    <row r="143" spans="1:14" ht="56.25" x14ac:dyDescent="0.3">
      <c r="A143" s="150">
        <v>124</v>
      </c>
      <c r="B143" s="123">
        <v>61</v>
      </c>
      <c r="C143" s="23" t="s">
        <v>34</v>
      </c>
      <c r="D143" s="23">
        <v>724884997</v>
      </c>
      <c r="E143" s="23" t="s">
        <v>296</v>
      </c>
      <c r="F143" s="32">
        <v>124000</v>
      </c>
      <c r="G143" s="32">
        <v>100000</v>
      </c>
      <c r="H143" s="32">
        <v>0</v>
      </c>
      <c r="I143" s="32">
        <v>0</v>
      </c>
      <c r="J143" s="32">
        <v>24000</v>
      </c>
      <c r="K143" s="32">
        <v>0</v>
      </c>
      <c r="L143" s="32">
        <v>0</v>
      </c>
      <c r="M143" s="5">
        <v>0</v>
      </c>
      <c r="N143" s="93"/>
    </row>
    <row r="144" spans="1:14" ht="56.25" x14ac:dyDescent="0.3">
      <c r="A144" s="150">
        <v>125</v>
      </c>
      <c r="B144" s="153">
        <v>62</v>
      </c>
      <c r="C144" s="23" t="s">
        <v>34</v>
      </c>
      <c r="D144" s="23">
        <v>721612938</v>
      </c>
      <c r="E144" s="23" t="s">
        <v>297</v>
      </c>
      <c r="F144" s="32">
        <v>124000</v>
      </c>
      <c r="G144" s="32">
        <v>100000</v>
      </c>
      <c r="H144" s="32">
        <v>0</v>
      </c>
      <c r="I144" s="32">
        <v>0</v>
      </c>
      <c r="J144" s="32">
        <v>24000</v>
      </c>
      <c r="K144" s="32">
        <v>0</v>
      </c>
      <c r="L144" s="32">
        <v>0</v>
      </c>
      <c r="M144" s="5">
        <v>0</v>
      </c>
      <c r="N144" s="93"/>
    </row>
    <row r="145" spans="1:14" ht="56.25" x14ac:dyDescent="0.3">
      <c r="A145" s="150">
        <v>126</v>
      </c>
      <c r="B145" s="123">
        <v>63</v>
      </c>
      <c r="C145" s="23" t="s">
        <v>34</v>
      </c>
      <c r="D145" s="23">
        <v>99987737</v>
      </c>
      <c r="E145" s="23" t="s">
        <v>298</v>
      </c>
      <c r="F145" s="32">
        <v>124000</v>
      </c>
      <c r="G145" s="32">
        <v>100000</v>
      </c>
      <c r="H145" s="32">
        <v>0</v>
      </c>
      <c r="I145" s="32">
        <v>0</v>
      </c>
      <c r="J145" s="32">
        <v>24000</v>
      </c>
      <c r="K145" s="32">
        <v>0</v>
      </c>
      <c r="L145" s="32">
        <v>0</v>
      </c>
      <c r="M145" s="5">
        <v>0</v>
      </c>
      <c r="N145" s="93"/>
    </row>
    <row r="146" spans="1:14" ht="56.25" x14ac:dyDescent="0.3">
      <c r="A146" s="150">
        <v>127</v>
      </c>
      <c r="B146" s="153">
        <v>64</v>
      </c>
      <c r="C146" s="23" t="s">
        <v>34</v>
      </c>
      <c r="D146" s="23">
        <v>727292504</v>
      </c>
      <c r="E146" s="23" t="s">
        <v>299</v>
      </c>
      <c r="F146" s="32">
        <v>124000</v>
      </c>
      <c r="G146" s="32">
        <v>100000</v>
      </c>
      <c r="H146" s="32">
        <v>0</v>
      </c>
      <c r="I146" s="32">
        <v>0</v>
      </c>
      <c r="J146" s="32">
        <v>24000</v>
      </c>
      <c r="K146" s="32">
        <v>0</v>
      </c>
      <c r="L146" s="32">
        <v>0</v>
      </c>
      <c r="M146" s="5">
        <v>0</v>
      </c>
      <c r="N146" s="93"/>
    </row>
    <row r="147" spans="1:14" ht="56.25" x14ac:dyDescent="0.3">
      <c r="A147" s="150">
        <v>128</v>
      </c>
      <c r="B147" s="123">
        <v>65</v>
      </c>
      <c r="C147" s="23" t="s">
        <v>34</v>
      </c>
      <c r="D147" s="23">
        <v>726059193</v>
      </c>
      <c r="E147" s="23" t="s">
        <v>300</v>
      </c>
      <c r="F147" s="32">
        <v>124000</v>
      </c>
      <c r="G147" s="32">
        <v>100000</v>
      </c>
      <c r="H147" s="32">
        <v>0</v>
      </c>
      <c r="I147" s="32">
        <v>0</v>
      </c>
      <c r="J147" s="32">
        <v>24000</v>
      </c>
      <c r="K147" s="32">
        <v>0</v>
      </c>
      <c r="L147" s="32">
        <v>0</v>
      </c>
      <c r="M147" s="5">
        <v>0</v>
      </c>
      <c r="N147" s="93"/>
    </row>
    <row r="148" spans="1:14" ht="56.25" x14ac:dyDescent="0.3">
      <c r="A148" s="150">
        <v>129</v>
      </c>
      <c r="B148" s="153">
        <v>66</v>
      </c>
      <c r="C148" s="23" t="s">
        <v>34</v>
      </c>
      <c r="D148" s="23">
        <v>725727263</v>
      </c>
      <c r="E148" s="23" t="s">
        <v>301</v>
      </c>
      <c r="F148" s="32">
        <v>224000</v>
      </c>
      <c r="G148" s="32">
        <v>200000</v>
      </c>
      <c r="H148" s="32">
        <v>0</v>
      </c>
      <c r="I148" s="32">
        <v>0</v>
      </c>
      <c r="J148" s="32">
        <v>24000</v>
      </c>
      <c r="K148" s="32">
        <v>0</v>
      </c>
      <c r="L148" s="32">
        <v>0</v>
      </c>
      <c r="M148" s="5">
        <v>0</v>
      </c>
      <c r="N148" s="93"/>
    </row>
    <row r="149" spans="1:14" ht="56.25" x14ac:dyDescent="0.3">
      <c r="A149" s="150">
        <v>130</v>
      </c>
      <c r="B149" s="123">
        <v>67</v>
      </c>
      <c r="C149" s="23" t="s">
        <v>34</v>
      </c>
      <c r="D149" s="23">
        <v>736532128</v>
      </c>
      <c r="E149" s="23" t="s">
        <v>302</v>
      </c>
      <c r="F149" s="32">
        <v>663211.06400000001</v>
      </c>
      <c r="G149" s="32">
        <v>279105.08</v>
      </c>
      <c r="H149" s="32">
        <v>0</v>
      </c>
      <c r="I149" s="32">
        <v>0</v>
      </c>
      <c r="J149" s="32">
        <v>24000</v>
      </c>
      <c r="K149" s="32">
        <v>0</v>
      </c>
      <c r="L149" s="32">
        <v>360105.984</v>
      </c>
      <c r="M149" s="5">
        <v>0</v>
      </c>
      <c r="N149" s="93"/>
    </row>
    <row r="150" spans="1:14" ht="56.25" x14ac:dyDescent="0.3">
      <c r="A150" s="150">
        <v>131</v>
      </c>
      <c r="B150" s="153">
        <v>68</v>
      </c>
      <c r="C150" s="23" t="s">
        <v>34</v>
      </c>
      <c r="D150" s="23">
        <v>721605962</v>
      </c>
      <c r="E150" s="23" t="s">
        <v>303</v>
      </c>
      <c r="F150" s="32">
        <v>124000</v>
      </c>
      <c r="G150" s="32">
        <v>100000</v>
      </c>
      <c r="H150" s="32">
        <v>0</v>
      </c>
      <c r="I150" s="32">
        <v>0</v>
      </c>
      <c r="J150" s="32">
        <v>24000</v>
      </c>
      <c r="K150" s="32">
        <v>0</v>
      </c>
      <c r="L150" s="32">
        <v>0</v>
      </c>
      <c r="M150" s="5">
        <v>0</v>
      </c>
      <c r="N150" s="93"/>
    </row>
    <row r="151" spans="1:14" ht="56.25" x14ac:dyDescent="0.3">
      <c r="A151" s="150">
        <v>132</v>
      </c>
      <c r="B151" s="123">
        <v>69</v>
      </c>
      <c r="C151" s="23" t="s">
        <v>34</v>
      </c>
      <c r="D151" s="23">
        <v>724838088</v>
      </c>
      <c r="E151" s="23" t="s">
        <v>304</v>
      </c>
      <c r="F151" s="32">
        <v>224000</v>
      </c>
      <c r="G151" s="32">
        <v>200000</v>
      </c>
      <c r="H151" s="32">
        <v>0</v>
      </c>
      <c r="I151" s="32">
        <v>0</v>
      </c>
      <c r="J151" s="32">
        <v>24000</v>
      </c>
      <c r="K151" s="32">
        <v>0</v>
      </c>
      <c r="L151" s="32">
        <v>0</v>
      </c>
      <c r="M151" s="5">
        <v>0</v>
      </c>
      <c r="N151" s="93"/>
    </row>
    <row r="152" spans="1:14" ht="56.25" x14ac:dyDescent="0.3">
      <c r="A152" s="150">
        <v>133</v>
      </c>
      <c r="B152" s="153">
        <v>70</v>
      </c>
      <c r="C152" s="23" t="s">
        <v>34</v>
      </c>
      <c r="D152" s="23">
        <v>721129342</v>
      </c>
      <c r="E152" s="23" t="s">
        <v>305</v>
      </c>
      <c r="F152" s="32">
        <v>124000</v>
      </c>
      <c r="G152" s="32">
        <v>100000</v>
      </c>
      <c r="H152" s="32">
        <v>0</v>
      </c>
      <c r="I152" s="32">
        <v>0</v>
      </c>
      <c r="J152" s="32">
        <v>24000</v>
      </c>
      <c r="K152" s="32">
        <v>0</v>
      </c>
      <c r="L152" s="32">
        <v>0</v>
      </c>
      <c r="M152" s="5">
        <v>0</v>
      </c>
      <c r="N152" s="93"/>
    </row>
    <row r="153" spans="1:14" ht="75" x14ac:dyDescent="0.3">
      <c r="A153" s="150">
        <v>134</v>
      </c>
      <c r="B153" s="123">
        <v>71</v>
      </c>
      <c r="C153" s="23" t="s">
        <v>34</v>
      </c>
      <c r="D153" s="23">
        <v>727075697</v>
      </c>
      <c r="E153" s="23" t="s">
        <v>306</v>
      </c>
      <c r="F153" s="32">
        <v>194232.4</v>
      </c>
      <c r="G153" s="32">
        <v>170232.4</v>
      </c>
      <c r="H153" s="32">
        <v>0</v>
      </c>
      <c r="I153" s="32">
        <v>0</v>
      </c>
      <c r="J153" s="32">
        <v>24000</v>
      </c>
      <c r="K153" s="32">
        <v>0</v>
      </c>
      <c r="L153" s="32">
        <v>0</v>
      </c>
      <c r="M153" s="5">
        <v>0</v>
      </c>
      <c r="N153" s="93"/>
    </row>
    <row r="154" spans="1:14" ht="56.25" x14ac:dyDescent="0.3">
      <c r="A154" s="150">
        <v>135</v>
      </c>
      <c r="B154" s="153">
        <v>72</v>
      </c>
      <c r="C154" s="23" t="s">
        <v>34</v>
      </c>
      <c r="D154" s="23">
        <v>48398732</v>
      </c>
      <c r="E154" s="23" t="s">
        <v>307</v>
      </c>
      <c r="F154" s="32">
        <v>624000</v>
      </c>
      <c r="G154" s="32">
        <v>600000</v>
      </c>
      <c r="H154" s="32">
        <v>0</v>
      </c>
      <c r="I154" s="32">
        <v>0</v>
      </c>
      <c r="J154" s="32">
        <v>24000</v>
      </c>
      <c r="K154" s="32">
        <v>0</v>
      </c>
      <c r="L154" s="32">
        <v>0</v>
      </c>
      <c r="M154" s="5">
        <v>0</v>
      </c>
      <c r="N154" s="93"/>
    </row>
    <row r="155" spans="1:14" ht="56.25" x14ac:dyDescent="0.3">
      <c r="A155" s="150">
        <v>136</v>
      </c>
      <c r="B155" s="123">
        <v>73</v>
      </c>
      <c r="C155" s="23" t="s">
        <v>34</v>
      </c>
      <c r="D155" s="23">
        <v>727867862</v>
      </c>
      <c r="E155" s="23" t="s">
        <v>308</v>
      </c>
      <c r="F155" s="32">
        <v>772655</v>
      </c>
      <c r="G155" s="32">
        <v>350000</v>
      </c>
      <c r="H155" s="32">
        <v>0</v>
      </c>
      <c r="I155" s="32">
        <v>0</v>
      </c>
      <c r="J155" s="32">
        <v>24000</v>
      </c>
      <c r="K155" s="32">
        <v>398655</v>
      </c>
      <c r="L155" s="32">
        <v>0</v>
      </c>
      <c r="M155" s="5">
        <v>0</v>
      </c>
      <c r="N155" s="93"/>
    </row>
    <row r="156" spans="1:14" ht="56.25" x14ac:dyDescent="0.3">
      <c r="A156" s="150">
        <v>137</v>
      </c>
      <c r="B156" s="153">
        <v>74</v>
      </c>
      <c r="C156" s="23" t="s">
        <v>34</v>
      </c>
      <c r="D156" s="23">
        <v>723441634</v>
      </c>
      <c r="E156" s="23" t="s">
        <v>309</v>
      </c>
      <c r="F156" s="32">
        <v>354000</v>
      </c>
      <c r="G156" s="32">
        <v>330000</v>
      </c>
      <c r="H156" s="32">
        <v>0</v>
      </c>
      <c r="I156" s="32">
        <v>0</v>
      </c>
      <c r="J156" s="32">
        <v>24000</v>
      </c>
      <c r="K156" s="32">
        <v>0</v>
      </c>
      <c r="L156" s="32">
        <v>0</v>
      </c>
      <c r="M156" s="5">
        <v>0</v>
      </c>
      <c r="N156" s="93"/>
    </row>
    <row r="157" spans="1:14" ht="56.25" x14ac:dyDescent="0.3">
      <c r="A157" s="150">
        <v>138</v>
      </c>
      <c r="B157" s="123">
        <v>75</v>
      </c>
      <c r="C157" s="23" t="s">
        <v>34</v>
      </c>
      <c r="D157" s="23">
        <v>48398204</v>
      </c>
      <c r="E157" s="23" t="s">
        <v>310</v>
      </c>
      <c r="F157" s="32">
        <v>772655</v>
      </c>
      <c r="G157" s="32">
        <v>350000</v>
      </c>
      <c r="H157" s="32">
        <v>0</v>
      </c>
      <c r="I157" s="32">
        <v>0</v>
      </c>
      <c r="J157" s="32">
        <v>24000</v>
      </c>
      <c r="K157" s="32">
        <v>398655</v>
      </c>
      <c r="L157" s="32">
        <v>0</v>
      </c>
      <c r="M157" s="5">
        <v>0</v>
      </c>
      <c r="N157" s="93"/>
    </row>
    <row r="158" spans="1:14" ht="56.25" x14ac:dyDescent="0.3">
      <c r="A158" s="150">
        <v>139</v>
      </c>
      <c r="B158" s="153">
        <v>76</v>
      </c>
      <c r="C158" s="23" t="s">
        <v>34</v>
      </c>
      <c r="D158" s="23">
        <v>99996104</v>
      </c>
      <c r="E158" s="23" t="s">
        <v>311</v>
      </c>
      <c r="F158" s="32">
        <v>323462</v>
      </c>
      <c r="G158" s="32">
        <v>140000</v>
      </c>
      <c r="H158" s="32">
        <v>0</v>
      </c>
      <c r="I158" s="32">
        <v>0</v>
      </c>
      <c r="J158" s="32">
        <v>24000</v>
      </c>
      <c r="K158" s="32">
        <v>159462</v>
      </c>
      <c r="L158" s="32">
        <v>0</v>
      </c>
      <c r="M158" s="5">
        <v>0</v>
      </c>
      <c r="N158" s="93"/>
    </row>
    <row r="159" spans="1:14" ht="56.25" x14ac:dyDescent="0.3">
      <c r="A159" s="150">
        <v>140</v>
      </c>
      <c r="B159" s="123">
        <v>77</v>
      </c>
      <c r="C159" s="23" t="s">
        <v>34</v>
      </c>
      <c r="D159" s="23">
        <v>730340826</v>
      </c>
      <c r="E159" s="23" t="s">
        <v>312</v>
      </c>
      <c r="F159" s="32">
        <v>173731</v>
      </c>
      <c r="G159" s="32">
        <v>70000</v>
      </c>
      <c r="H159" s="32">
        <v>0</v>
      </c>
      <c r="I159" s="32">
        <v>0</v>
      </c>
      <c r="J159" s="32">
        <v>24000</v>
      </c>
      <c r="K159" s="32">
        <v>79731</v>
      </c>
      <c r="L159" s="32">
        <v>0</v>
      </c>
      <c r="M159" s="5">
        <v>0</v>
      </c>
      <c r="N159" s="93"/>
    </row>
    <row r="160" spans="1:14" ht="56.25" x14ac:dyDescent="0.3">
      <c r="A160" s="150">
        <v>141</v>
      </c>
      <c r="B160" s="153">
        <v>78</v>
      </c>
      <c r="C160" s="23" t="s">
        <v>34</v>
      </c>
      <c r="D160" s="23">
        <v>78918154</v>
      </c>
      <c r="E160" s="23" t="s">
        <v>313</v>
      </c>
      <c r="F160" s="32">
        <v>124000</v>
      </c>
      <c r="G160" s="32">
        <v>100000</v>
      </c>
      <c r="H160" s="32">
        <v>0</v>
      </c>
      <c r="I160" s="32">
        <v>0</v>
      </c>
      <c r="J160" s="32">
        <v>24000</v>
      </c>
      <c r="K160" s="32">
        <v>0</v>
      </c>
      <c r="L160" s="32">
        <v>0</v>
      </c>
      <c r="M160" s="5">
        <v>0</v>
      </c>
      <c r="N160" s="93"/>
    </row>
    <row r="161" spans="1:14" ht="56.25" x14ac:dyDescent="0.3">
      <c r="A161" s="150">
        <v>142</v>
      </c>
      <c r="B161" s="123">
        <v>79</v>
      </c>
      <c r="C161" s="23" t="s">
        <v>34</v>
      </c>
      <c r="D161" s="23">
        <v>201541898</v>
      </c>
      <c r="E161" s="23" t="s">
        <v>314</v>
      </c>
      <c r="F161" s="32">
        <v>622924</v>
      </c>
      <c r="G161" s="32">
        <v>280000</v>
      </c>
      <c r="H161" s="32">
        <v>0</v>
      </c>
      <c r="I161" s="32">
        <v>0</v>
      </c>
      <c r="J161" s="32">
        <v>24000</v>
      </c>
      <c r="K161" s="32">
        <v>318924</v>
      </c>
      <c r="L161" s="32">
        <v>0</v>
      </c>
      <c r="M161" s="5">
        <v>0</v>
      </c>
      <c r="N161" s="93"/>
    </row>
    <row r="162" spans="1:14" ht="56.25" x14ac:dyDescent="0.3">
      <c r="A162" s="150">
        <v>143</v>
      </c>
      <c r="B162" s="153">
        <v>80</v>
      </c>
      <c r="C162" s="23" t="s">
        <v>34</v>
      </c>
      <c r="D162" s="23">
        <v>730340148</v>
      </c>
      <c r="E162" s="23" t="s">
        <v>315</v>
      </c>
      <c r="F162" s="32">
        <v>173731</v>
      </c>
      <c r="G162" s="32">
        <v>70000</v>
      </c>
      <c r="H162" s="32">
        <v>0</v>
      </c>
      <c r="I162" s="32">
        <v>0</v>
      </c>
      <c r="J162" s="32">
        <v>24000</v>
      </c>
      <c r="K162" s="32">
        <v>79731</v>
      </c>
      <c r="L162" s="32">
        <v>0</v>
      </c>
      <c r="M162" s="5">
        <v>0</v>
      </c>
      <c r="N162" s="93"/>
    </row>
    <row r="163" spans="1:14" ht="56.25" x14ac:dyDescent="0.3">
      <c r="A163" s="150">
        <v>144</v>
      </c>
      <c r="B163" s="123">
        <v>81</v>
      </c>
      <c r="C163" s="23" t="s">
        <v>34</v>
      </c>
      <c r="D163" s="23">
        <v>78918166</v>
      </c>
      <c r="E163" s="23" t="s">
        <v>316</v>
      </c>
      <c r="F163" s="32">
        <v>772655</v>
      </c>
      <c r="G163" s="32">
        <v>350000</v>
      </c>
      <c r="H163" s="32">
        <v>0</v>
      </c>
      <c r="I163" s="32">
        <v>0</v>
      </c>
      <c r="J163" s="32">
        <v>24000</v>
      </c>
      <c r="K163" s="32">
        <v>398655</v>
      </c>
      <c r="L163" s="32">
        <v>0</v>
      </c>
      <c r="M163" s="5">
        <v>0</v>
      </c>
      <c r="N163" s="93"/>
    </row>
    <row r="164" spans="1:14" ht="75" x14ac:dyDescent="0.3">
      <c r="A164" s="150">
        <v>145</v>
      </c>
      <c r="B164" s="153">
        <v>82</v>
      </c>
      <c r="C164" s="23" t="s">
        <v>34</v>
      </c>
      <c r="D164" s="23">
        <v>725167418</v>
      </c>
      <c r="E164" s="23" t="s">
        <v>317</v>
      </c>
      <c r="F164" s="32">
        <v>922386</v>
      </c>
      <c r="G164" s="32">
        <v>420000</v>
      </c>
      <c r="H164" s="32">
        <v>0</v>
      </c>
      <c r="I164" s="32">
        <v>0</v>
      </c>
      <c r="J164" s="32">
        <v>24000</v>
      </c>
      <c r="K164" s="32">
        <v>478386</v>
      </c>
      <c r="L164" s="32">
        <v>0</v>
      </c>
      <c r="M164" s="5">
        <v>0</v>
      </c>
      <c r="N164" s="93"/>
    </row>
    <row r="165" spans="1:14" ht="56.25" x14ac:dyDescent="0.3">
      <c r="A165" s="150">
        <v>146</v>
      </c>
      <c r="B165" s="123">
        <v>83</v>
      </c>
      <c r="C165" s="23" t="s">
        <v>34</v>
      </c>
      <c r="D165" s="23">
        <v>730946124</v>
      </c>
      <c r="E165" s="23" t="s">
        <v>318</v>
      </c>
      <c r="F165" s="32">
        <v>622924</v>
      </c>
      <c r="G165" s="32">
        <v>280000</v>
      </c>
      <c r="H165" s="32">
        <v>0</v>
      </c>
      <c r="I165" s="32">
        <v>0</v>
      </c>
      <c r="J165" s="32">
        <v>24000</v>
      </c>
      <c r="K165" s="32">
        <v>318924</v>
      </c>
      <c r="L165" s="32">
        <v>0</v>
      </c>
      <c r="M165" s="5">
        <v>0</v>
      </c>
      <c r="N165" s="93"/>
    </row>
    <row r="166" spans="1:14" ht="75" x14ac:dyDescent="0.3">
      <c r="A166" s="150">
        <v>147</v>
      </c>
      <c r="B166" s="153">
        <v>84</v>
      </c>
      <c r="C166" s="23" t="s">
        <v>34</v>
      </c>
      <c r="D166" s="23">
        <v>725169951</v>
      </c>
      <c r="E166" s="23" t="s">
        <v>319</v>
      </c>
      <c r="F166" s="32">
        <v>622924</v>
      </c>
      <c r="G166" s="32">
        <v>280000</v>
      </c>
      <c r="H166" s="32">
        <v>0</v>
      </c>
      <c r="I166" s="32">
        <v>0</v>
      </c>
      <c r="J166" s="32">
        <v>24000</v>
      </c>
      <c r="K166" s="32">
        <v>318924</v>
      </c>
      <c r="L166" s="32">
        <v>0</v>
      </c>
      <c r="M166" s="5">
        <v>0</v>
      </c>
      <c r="N166" s="93"/>
    </row>
    <row r="167" spans="1:14" ht="56.25" x14ac:dyDescent="0.3">
      <c r="A167" s="150">
        <v>148</v>
      </c>
      <c r="B167" s="123">
        <v>85</v>
      </c>
      <c r="C167" s="23" t="s">
        <v>34</v>
      </c>
      <c r="D167" s="23">
        <v>724542052</v>
      </c>
      <c r="E167" s="23" t="s">
        <v>320</v>
      </c>
      <c r="F167" s="32">
        <v>622924</v>
      </c>
      <c r="G167" s="32">
        <v>280000</v>
      </c>
      <c r="H167" s="32">
        <v>0</v>
      </c>
      <c r="I167" s="32">
        <v>0</v>
      </c>
      <c r="J167" s="32">
        <v>24000</v>
      </c>
      <c r="K167" s="32">
        <v>318924</v>
      </c>
      <c r="L167" s="32">
        <v>0</v>
      </c>
      <c r="M167" s="5">
        <v>0</v>
      </c>
      <c r="N167" s="93"/>
    </row>
    <row r="168" spans="1:14" ht="56.25" x14ac:dyDescent="0.3">
      <c r="A168" s="150">
        <v>149</v>
      </c>
      <c r="B168" s="153">
        <v>86</v>
      </c>
      <c r="C168" s="23" t="s">
        <v>34</v>
      </c>
      <c r="D168" s="23">
        <v>730946684</v>
      </c>
      <c r="E168" s="23" t="s">
        <v>321</v>
      </c>
      <c r="F168" s="32">
        <v>622924</v>
      </c>
      <c r="G168" s="32">
        <v>280000</v>
      </c>
      <c r="H168" s="32">
        <v>0</v>
      </c>
      <c r="I168" s="32">
        <v>0</v>
      </c>
      <c r="J168" s="32">
        <v>24000</v>
      </c>
      <c r="K168" s="32">
        <v>318924</v>
      </c>
      <c r="L168" s="32">
        <v>0</v>
      </c>
      <c r="M168" s="5">
        <v>0</v>
      </c>
      <c r="N168" s="93"/>
    </row>
    <row r="169" spans="1:14" ht="56.25" x14ac:dyDescent="0.3">
      <c r="A169" s="150">
        <v>150</v>
      </c>
      <c r="B169" s="123">
        <v>87</v>
      </c>
      <c r="C169" s="23" t="s">
        <v>34</v>
      </c>
      <c r="D169" s="23">
        <v>723150129</v>
      </c>
      <c r="E169" s="23" t="s">
        <v>322</v>
      </c>
      <c r="F169" s="32">
        <v>622924</v>
      </c>
      <c r="G169" s="32">
        <v>280000</v>
      </c>
      <c r="H169" s="32">
        <v>0</v>
      </c>
      <c r="I169" s="32">
        <v>0</v>
      </c>
      <c r="J169" s="32">
        <v>24000</v>
      </c>
      <c r="K169" s="32">
        <v>318924</v>
      </c>
      <c r="L169" s="32">
        <v>0</v>
      </c>
      <c r="M169" s="5">
        <v>0</v>
      </c>
      <c r="N169" s="93"/>
    </row>
    <row r="170" spans="1:14" ht="56.25" x14ac:dyDescent="0.3">
      <c r="A170" s="150">
        <v>151</v>
      </c>
      <c r="B170" s="153">
        <v>88</v>
      </c>
      <c r="C170" s="23" t="s">
        <v>34</v>
      </c>
      <c r="D170" s="23">
        <v>247186283</v>
      </c>
      <c r="E170" s="23" t="s">
        <v>323</v>
      </c>
      <c r="F170" s="32">
        <v>473193</v>
      </c>
      <c r="G170" s="32">
        <v>210000</v>
      </c>
      <c r="H170" s="32">
        <v>0</v>
      </c>
      <c r="I170" s="32">
        <v>0</v>
      </c>
      <c r="J170" s="32">
        <v>24000</v>
      </c>
      <c r="K170" s="32">
        <v>239193</v>
      </c>
      <c r="L170" s="32">
        <v>0</v>
      </c>
      <c r="M170" s="5">
        <v>0</v>
      </c>
      <c r="N170" s="93"/>
    </row>
    <row r="171" spans="1:14" ht="56.25" x14ac:dyDescent="0.3">
      <c r="A171" s="150">
        <v>152</v>
      </c>
      <c r="B171" s="123">
        <v>89</v>
      </c>
      <c r="C171" s="23" t="s">
        <v>34</v>
      </c>
      <c r="D171" s="23">
        <v>725117185</v>
      </c>
      <c r="E171" s="23" t="s">
        <v>324</v>
      </c>
      <c r="F171" s="32">
        <v>1285512</v>
      </c>
      <c r="G171" s="32">
        <v>560000</v>
      </c>
      <c r="H171" s="32">
        <v>0</v>
      </c>
      <c r="I171" s="32">
        <v>0</v>
      </c>
      <c r="J171" s="32">
        <v>24000</v>
      </c>
      <c r="K171" s="32">
        <v>701512</v>
      </c>
      <c r="L171" s="32">
        <v>0</v>
      </c>
      <c r="M171" s="5">
        <v>0</v>
      </c>
      <c r="N171" s="93"/>
    </row>
    <row r="172" spans="1:14" ht="56.25" x14ac:dyDescent="0.3">
      <c r="A172" s="150">
        <v>153</v>
      </c>
      <c r="B172" s="153">
        <v>90</v>
      </c>
      <c r="C172" s="23" t="s">
        <v>34</v>
      </c>
      <c r="D172" s="23">
        <v>721607653</v>
      </c>
      <c r="E172" s="23" t="s">
        <v>325</v>
      </c>
      <c r="F172" s="32">
        <v>173731</v>
      </c>
      <c r="G172" s="32">
        <v>70000</v>
      </c>
      <c r="H172" s="32">
        <v>0</v>
      </c>
      <c r="I172" s="32">
        <v>0</v>
      </c>
      <c r="J172" s="32">
        <v>24000</v>
      </c>
      <c r="K172" s="32">
        <v>79731</v>
      </c>
      <c r="L172" s="32">
        <v>0</v>
      </c>
      <c r="M172" s="5">
        <v>0</v>
      </c>
      <c r="N172" s="93"/>
    </row>
    <row r="173" spans="1:14" ht="56.25" x14ac:dyDescent="0.3">
      <c r="A173" s="150">
        <v>154</v>
      </c>
      <c r="B173" s="123">
        <v>91</v>
      </c>
      <c r="C173" s="23" t="s">
        <v>34</v>
      </c>
      <c r="D173" s="23">
        <v>722103564</v>
      </c>
      <c r="E173" s="23" t="s">
        <v>326</v>
      </c>
      <c r="F173" s="32">
        <v>183331.4</v>
      </c>
      <c r="G173" s="32">
        <v>159331.4</v>
      </c>
      <c r="H173" s="32">
        <v>0</v>
      </c>
      <c r="I173" s="32">
        <v>0</v>
      </c>
      <c r="J173" s="32">
        <v>24000</v>
      </c>
      <c r="K173" s="32">
        <v>0</v>
      </c>
      <c r="L173" s="32">
        <v>0</v>
      </c>
      <c r="M173" s="5">
        <v>0</v>
      </c>
      <c r="N173" s="93"/>
    </row>
    <row r="174" spans="1:14" ht="75" x14ac:dyDescent="0.3">
      <c r="A174" s="150">
        <v>155</v>
      </c>
      <c r="B174" s="153">
        <v>92</v>
      </c>
      <c r="C174" s="23" t="s">
        <v>34</v>
      </c>
      <c r="D174" s="23">
        <v>721226460</v>
      </c>
      <c r="E174" s="23" t="s">
        <v>327</v>
      </c>
      <c r="F174" s="32">
        <v>124000</v>
      </c>
      <c r="G174" s="32">
        <v>100000</v>
      </c>
      <c r="H174" s="32">
        <v>0</v>
      </c>
      <c r="I174" s="32">
        <v>0</v>
      </c>
      <c r="J174" s="32">
        <v>24000</v>
      </c>
      <c r="K174" s="32">
        <v>0</v>
      </c>
      <c r="L174" s="32">
        <v>0</v>
      </c>
      <c r="M174" s="5">
        <v>0</v>
      </c>
      <c r="N174" s="93"/>
    </row>
    <row r="175" spans="1:14" ht="93.75" x14ac:dyDescent="0.3">
      <c r="A175" s="150">
        <v>156</v>
      </c>
      <c r="B175" s="123">
        <v>93</v>
      </c>
      <c r="C175" s="23" t="s">
        <v>34</v>
      </c>
      <c r="D175" s="23">
        <v>723147586</v>
      </c>
      <c r="E175" s="23" t="s">
        <v>328</v>
      </c>
      <c r="F175" s="32">
        <v>224000</v>
      </c>
      <c r="G175" s="32">
        <v>200000</v>
      </c>
      <c r="H175" s="32">
        <v>0</v>
      </c>
      <c r="I175" s="32">
        <v>0</v>
      </c>
      <c r="J175" s="32">
        <v>24000</v>
      </c>
      <c r="K175" s="32">
        <v>0</v>
      </c>
      <c r="L175" s="32">
        <v>0</v>
      </c>
      <c r="M175" s="5">
        <v>0</v>
      </c>
      <c r="N175" s="93"/>
    </row>
    <row r="176" spans="1:14" ht="56.25" x14ac:dyDescent="0.3">
      <c r="A176" s="150">
        <v>157</v>
      </c>
      <c r="B176" s="153">
        <v>94</v>
      </c>
      <c r="C176" s="23" t="s">
        <v>34</v>
      </c>
      <c r="D176" s="23">
        <v>731390204</v>
      </c>
      <c r="E176" s="23" t="s">
        <v>329</v>
      </c>
      <c r="F176" s="32">
        <v>224000</v>
      </c>
      <c r="G176" s="32">
        <v>200000</v>
      </c>
      <c r="H176" s="32">
        <v>0</v>
      </c>
      <c r="I176" s="32">
        <v>0</v>
      </c>
      <c r="J176" s="32">
        <v>24000</v>
      </c>
      <c r="K176" s="32">
        <v>0</v>
      </c>
      <c r="L176" s="32">
        <v>0</v>
      </c>
      <c r="M176" s="5">
        <v>0</v>
      </c>
      <c r="N176" s="93"/>
    </row>
    <row r="177" spans="1:14" ht="56.25" x14ac:dyDescent="0.3">
      <c r="A177" s="150">
        <v>158</v>
      </c>
      <c r="B177" s="123">
        <v>95</v>
      </c>
      <c r="C177" s="23" t="s">
        <v>34</v>
      </c>
      <c r="D177" s="23">
        <v>745598136</v>
      </c>
      <c r="E177" s="23" t="s">
        <v>330</v>
      </c>
      <c r="F177" s="32">
        <v>124000</v>
      </c>
      <c r="G177" s="32">
        <v>100000</v>
      </c>
      <c r="H177" s="32">
        <v>0</v>
      </c>
      <c r="I177" s="32">
        <v>0</v>
      </c>
      <c r="J177" s="32">
        <v>24000</v>
      </c>
      <c r="K177" s="32">
        <v>0</v>
      </c>
      <c r="L177" s="32">
        <v>0</v>
      </c>
      <c r="M177" s="5">
        <v>0</v>
      </c>
      <c r="N177" s="93"/>
    </row>
    <row r="178" spans="1:14" ht="56.25" x14ac:dyDescent="0.3">
      <c r="A178" s="150">
        <v>159</v>
      </c>
      <c r="B178" s="153">
        <v>96</v>
      </c>
      <c r="C178" s="23" t="s">
        <v>34</v>
      </c>
      <c r="D178" s="23">
        <v>723463704</v>
      </c>
      <c r="E178" s="23" t="s">
        <v>331</v>
      </c>
      <c r="F178" s="32">
        <v>124000</v>
      </c>
      <c r="G178" s="32">
        <v>100000</v>
      </c>
      <c r="H178" s="32">
        <v>0</v>
      </c>
      <c r="I178" s="32">
        <v>0</v>
      </c>
      <c r="J178" s="32">
        <v>24000</v>
      </c>
      <c r="K178" s="32">
        <v>0</v>
      </c>
      <c r="L178" s="32">
        <v>0</v>
      </c>
      <c r="M178" s="5">
        <v>0</v>
      </c>
      <c r="N178" s="93"/>
    </row>
    <row r="179" spans="1:14" ht="56.25" x14ac:dyDescent="0.3">
      <c r="A179" s="150">
        <v>160</v>
      </c>
      <c r="B179" s="123">
        <v>97</v>
      </c>
      <c r="C179" s="23" t="s">
        <v>34</v>
      </c>
      <c r="D179" s="23">
        <v>731771229</v>
      </c>
      <c r="E179" s="23" t="s">
        <v>332</v>
      </c>
      <c r="F179" s="32">
        <v>104000</v>
      </c>
      <c r="G179" s="32">
        <v>80000</v>
      </c>
      <c r="H179" s="32">
        <v>0</v>
      </c>
      <c r="I179" s="32">
        <v>0</v>
      </c>
      <c r="J179" s="32">
        <v>24000</v>
      </c>
      <c r="K179" s="32">
        <v>0</v>
      </c>
      <c r="L179" s="32">
        <v>0</v>
      </c>
      <c r="M179" s="5">
        <v>0</v>
      </c>
      <c r="N179" s="93"/>
    </row>
    <row r="180" spans="1:14" ht="56.25" x14ac:dyDescent="0.3">
      <c r="A180" s="150">
        <v>161</v>
      </c>
      <c r="B180" s="153">
        <v>98</v>
      </c>
      <c r="C180" s="23" t="s">
        <v>34</v>
      </c>
      <c r="D180" s="23">
        <v>728787416</v>
      </c>
      <c r="E180" s="23" t="s">
        <v>333</v>
      </c>
      <c r="F180" s="32">
        <v>124000</v>
      </c>
      <c r="G180" s="32">
        <v>100000</v>
      </c>
      <c r="H180" s="32">
        <v>0</v>
      </c>
      <c r="I180" s="32">
        <v>0</v>
      </c>
      <c r="J180" s="32">
        <v>24000</v>
      </c>
      <c r="K180" s="32">
        <v>0</v>
      </c>
      <c r="L180" s="32">
        <v>0</v>
      </c>
      <c r="M180" s="5">
        <v>0</v>
      </c>
      <c r="N180" s="93"/>
    </row>
    <row r="181" spans="1:14" ht="56.25" x14ac:dyDescent="0.3">
      <c r="A181" s="150">
        <v>162</v>
      </c>
      <c r="B181" s="123">
        <v>99</v>
      </c>
      <c r="C181" s="23" t="s">
        <v>34</v>
      </c>
      <c r="D181" s="23">
        <v>724019831</v>
      </c>
      <c r="E181" s="23" t="s">
        <v>334</v>
      </c>
      <c r="F181" s="32">
        <v>441178.62</v>
      </c>
      <c r="G181" s="32">
        <v>417178.62</v>
      </c>
      <c r="H181" s="32">
        <v>0</v>
      </c>
      <c r="I181" s="32">
        <v>0</v>
      </c>
      <c r="J181" s="32">
        <v>24000</v>
      </c>
      <c r="K181" s="32">
        <v>0</v>
      </c>
      <c r="L181" s="32">
        <v>0</v>
      </c>
      <c r="M181" s="5">
        <v>0</v>
      </c>
      <c r="N181" s="93"/>
    </row>
    <row r="182" spans="1:14" ht="56.25" x14ac:dyDescent="0.3">
      <c r="A182" s="150">
        <v>163</v>
      </c>
      <c r="B182" s="153">
        <v>100</v>
      </c>
      <c r="C182" s="23" t="s">
        <v>34</v>
      </c>
      <c r="D182" s="23">
        <v>48398630</v>
      </c>
      <c r="E182" s="23" t="s">
        <v>335</v>
      </c>
      <c r="F182" s="32">
        <v>124000</v>
      </c>
      <c r="G182" s="32">
        <v>100000</v>
      </c>
      <c r="H182" s="32">
        <v>0</v>
      </c>
      <c r="I182" s="32">
        <v>0</v>
      </c>
      <c r="J182" s="32">
        <v>24000</v>
      </c>
      <c r="K182" s="32">
        <v>0</v>
      </c>
      <c r="L182" s="32">
        <v>0</v>
      </c>
      <c r="M182" s="5">
        <v>0</v>
      </c>
      <c r="N182" s="93"/>
    </row>
    <row r="183" spans="1:14" ht="56.25" x14ac:dyDescent="0.3">
      <c r="A183" s="150">
        <v>164</v>
      </c>
      <c r="B183" s="123">
        <v>101</v>
      </c>
      <c r="C183" s="23" t="s">
        <v>34</v>
      </c>
      <c r="D183" s="23">
        <v>99986317</v>
      </c>
      <c r="E183" s="23" t="s">
        <v>336</v>
      </c>
      <c r="F183" s="32">
        <v>324000</v>
      </c>
      <c r="G183" s="32">
        <v>300000</v>
      </c>
      <c r="H183" s="32">
        <v>0</v>
      </c>
      <c r="I183" s="32">
        <v>0</v>
      </c>
      <c r="J183" s="32">
        <v>24000</v>
      </c>
      <c r="K183" s="32">
        <v>0</v>
      </c>
      <c r="L183" s="32">
        <v>0</v>
      </c>
      <c r="M183" s="5">
        <v>0</v>
      </c>
      <c r="N183" s="93"/>
    </row>
    <row r="184" spans="1:14" ht="56.25" x14ac:dyDescent="0.3">
      <c r="A184" s="150">
        <v>165</v>
      </c>
      <c r="B184" s="153">
        <v>102</v>
      </c>
      <c r="C184" s="23" t="s">
        <v>34</v>
      </c>
      <c r="D184" s="23">
        <v>99997841</v>
      </c>
      <c r="E184" s="23" t="s">
        <v>337</v>
      </c>
      <c r="F184" s="32">
        <v>104000</v>
      </c>
      <c r="G184" s="32">
        <v>80000</v>
      </c>
      <c r="H184" s="32">
        <v>0</v>
      </c>
      <c r="I184" s="32">
        <v>0</v>
      </c>
      <c r="J184" s="32">
        <v>24000</v>
      </c>
      <c r="K184" s="32">
        <v>0</v>
      </c>
      <c r="L184" s="32">
        <v>0</v>
      </c>
      <c r="M184" s="5">
        <v>0</v>
      </c>
      <c r="N184" s="93"/>
    </row>
    <row r="185" spans="1:14" ht="75" x14ac:dyDescent="0.3">
      <c r="A185" s="150">
        <v>166</v>
      </c>
      <c r="B185" s="123">
        <v>103</v>
      </c>
      <c r="C185" s="23" t="s">
        <v>34</v>
      </c>
      <c r="D185" s="23">
        <v>727025510</v>
      </c>
      <c r="E185" s="23" t="s">
        <v>338</v>
      </c>
      <c r="F185" s="32">
        <v>104000</v>
      </c>
      <c r="G185" s="32">
        <v>80000</v>
      </c>
      <c r="H185" s="32">
        <v>0</v>
      </c>
      <c r="I185" s="32">
        <v>0</v>
      </c>
      <c r="J185" s="32">
        <v>24000</v>
      </c>
      <c r="K185" s="32">
        <v>0</v>
      </c>
      <c r="L185" s="32">
        <v>0</v>
      </c>
      <c r="M185" s="5">
        <v>0</v>
      </c>
      <c r="N185" s="93"/>
    </row>
    <row r="186" spans="1:14" ht="56.25" x14ac:dyDescent="0.3">
      <c r="A186" s="150">
        <v>167</v>
      </c>
      <c r="B186" s="153">
        <v>104</v>
      </c>
      <c r="C186" s="23" t="s">
        <v>34</v>
      </c>
      <c r="D186" s="23">
        <v>99997099</v>
      </c>
      <c r="E186" s="23" t="s">
        <v>339</v>
      </c>
      <c r="F186" s="32">
        <v>104000</v>
      </c>
      <c r="G186" s="32">
        <v>80000</v>
      </c>
      <c r="H186" s="32">
        <v>0</v>
      </c>
      <c r="I186" s="32">
        <v>0</v>
      </c>
      <c r="J186" s="32">
        <v>24000</v>
      </c>
      <c r="K186" s="32">
        <v>0</v>
      </c>
      <c r="L186" s="32">
        <v>0</v>
      </c>
      <c r="M186" s="5">
        <v>0</v>
      </c>
      <c r="N186" s="93"/>
    </row>
    <row r="187" spans="1:14" ht="56.25" x14ac:dyDescent="0.3">
      <c r="A187" s="150">
        <v>168</v>
      </c>
      <c r="B187" s="123">
        <v>105</v>
      </c>
      <c r="C187" s="23" t="s">
        <v>34</v>
      </c>
      <c r="D187" s="23">
        <v>721179824</v>
      </c>
      <c r="E187" s="23" t="s">
        <v>340</v>
      </c>
      <c r="F187" s="32">
        <v>224000</v>
      </c>
      <c r="G187" s="32">
        <v>200000</v>
      </c>
      <c r="H187" s="32">
        <v>0</v>
      </c>
      <c r="I187" s="32">
        <v>0</v>
      </c>
      <c r="J187" s="32">
        <v>24000</v>
      </c>
      <c r="K187" s="32">
        <v>0</v>
      </c>
      <c r="L187" s="32">
        <v>0</v>
      </c>
      <c r="M187" s="5">
        <v>0</v>
      </c>
      <c r="N187" s="93"/>
    </row>
    <row r="188" spans="1:14" ht="56.25" x14ac:dyDescent="0.3">
      <c r="A188" s="150">
        <v>169</v>
      </c>
      <c r="B188" s="153">
        <v>106</v>
      </c>
      <c r="C188" s="23" t="s">
        <v>34</v>
      </c>
      <c r="D188" s="23">
        <v>721617970</v>
      </c>
      <c r="E188" s="23" t="s">
        <v>341</v>
      </c>
      <c r="F188" s="32">
        <v>324000</v>
      </c>
      <c r="G188" s="32">
        <v>300000</v>
      </c>
      <c r="H188" s="32">
        <v>0</v>
      </c>
      <c r="I188" s="32">
        <v>0</v>
      </c>
      <c r="J188" s="32">
        <v>24000</v>
      </c>
      <c r="K188" s="32">
        <v>0</v>
      </c>
      <c r="L188" s="32">
        <v>0</v>
      </c>
      <c r="M188" s="5">
        <v>0</v>
      </c>
      <c r="N188" s="93"/>
    </row>
    <row r="189" spans="1:14" ht="56.25" x14ac:dyDescent="0.3">
      <c r="A189" s="150">
        <v>170</v>
      </c>
      <c r="B189" s="123">
        <v>107</v>
      </c>
      <c r="C189" s="23" t="s">
        <v>34</v>
      </c>
      <c r="D189" s="23">
        <v>736556637</v>
      </c>
      <c r="E189" s="23" t="s">
        <v>342</v>
      </c>
      <c r="F189" s="32">
        <v>224000</v>
      </c>
      <c r="G189" s="32">
        <v>200000</v>
      </c>
      <c r="H189" s="32">
        <v>0</v>
      </c>
      <c r="I189" s="32">
        <v>0</v>
      </c>
      <c r="J189" s="32">
        <v>24000</v>
      </c>
      <c r="K189" s="32">
        <v>0</v>
      </c>
      <c r="L189" s="32">
        <v>0</v>
      </c>
      <c r="M189" s="5">
        <v>0</v>
      </c>
      <c r="N189" s="93"/>
    </row>
    <row r="190" spans="1:14" ht="56.25" x14ac:dyDescent="0.3">
      <c r="A190" s="150">
        <v>171</v>
      </c>
      <c r="B190" s="153">
        <v>108</v>
      </c>
      <c r="C190" s="23" t="s">
        <v>34</v>
      </c>
      <c r="D190" s="23">
        <v>731170681</v>
      </c>
      <c r="E190" s="23" t="s">
        <v>343</v>
      </c>
      <c r="F190" s="32">
        <v>324000</v>
      </c>
      <c r="G190" s="32">
        <v>300000</v>
      </c>
      <c r="H190" s="32">
        <v>0</v>
      </c>
      <c r="I190" s="32">
        <v>0</v>
      </c>
      <c r="J190" s="32">
        <v>24000</v>
      </c>
      <c r="K190" s="32">
        <v>0</v>
      </c>
      <c r="L190" s="32">
        <v>0</v>
      </c>
      <c r="M190" s="5">
        <v>0</v>
      </c>
      <c r="N190" s="93"/>
    </row>
    <row r="191" spans="1:14" ht="56.25" x14ac:dyDescent="0.3">
      <c r="A191" s="150">
        <v>172</v>
      </c>
      <c r="B191" s="123">
        <v>109</v>
      </c>
      <c r="C191" s="23" t="s">
        <v>34</v>
      </c>
      <c r="D191" s="23">
        <v>48398048</v>
      </c>
      <c r="E191" s="23" t="s">
        <v>344</v>
      </c>
      <c r="F191" s="32">
        <v>124000</v>
      </c>
      <c r="G191" s="32">
        <v>100000</v>
      </c>
      <c r="H191" s="32">
        <v>0</v>
      </c>
      <c r="I191" s="32">
        <v>0</v>
      </c>
      <c r="J191" s="32">
        <v>24000</v>
      </c>
      <c r="K191" s="32">
        <v>0</v>
      </c>
      <c r="L191" s="32">
        <v>0</v>
      </c>
      <c r="M191" s="5">
        <v>0</v>
      </c>
      <c r="N191" s="93"/>
    </row>
    <row r="192" spans="1:14" ht="75" x14ac:dyDescent="0.3">
      <c r="A192" s="150">
        <v>173</v>
      </c>
      <c r="B192" s="153">
        <v>110</v>
      </c>
      <c r="C192" s="23" t="s">
        <v>34</v>
      </c>
      <c r="D192" s="23">
        <v>725315861</v>
      </c>
      <c r="E192" s="23" t="s">
        <v>345</v>
      </c>
      <c r="F192" s="32">
        <v>104000</v>
      </c>
      <c r="G192" s="32">
        <v>80000</v>
      </c>
      <c r="H192" s="32">
        <v>0</v>
      </c>
      <c r="I192" s="32">
        <v>0</v>
      </c>
      <c r="J192" s="32">
        <v>24000</v>
      </c>
      <c r="K192" s="32">
        <v>0</v>
      </c>
      <c r="L192" s="32">
        <v>0</v>
      </c>
      <c r="M192" s="5">
        <v>0</v>
      </c>
      <c r="N192" s="93"/>
    </row>
    <row r="193" spans="1:14" ht="56.25" x14ac:dyDescent="0.3">
      <c r="A193" s="150">
        <v>174</v>
      </c>
      <c r="B193" s="123">
        <v>111</v>
      </c>
      <c r="C193" s="23" t="s">
        <v>34</v>
      </c>
      <c r="D193" s="23">
        <v>731461896</v>
      </c>
      <c r="E193" s="23" t="s">
        <v>346</v>
      </c>
      <c r="F193" s="32">
        <v>124000</v>
      </c>
      <c r="G193" s="32">
        <v>100000</v>
      </c>
      <c r="H193" s="32">
        <v>0</v>
      </c>
      <c r="I193" s="32">
        <v>0</v>
      </c>
      <c r="J193" s="32">
        <v>24000</v>
      </c>
      <c r="K193" s="32">
        <v>0</v>
      </c>
      <c r="L193" s="32">
        <v>0</v>
      </c>
      <c r="M193" s="5">
        <v>0</v>
      </c>
      <c r="N193" s="93"/>
    </row>
    <row r="194" spans="1:14" ht="93.75" x14ac:dyDescent="0.3">
      <c r="A194" s="150">
        <v>175</v>
      </c>
      <c r="B194" s="153">
        <v>112</v>
      </c>
      <c r="C194" s="23" t="s">
        <v>34</v>
      </c>
      <c r="D194" s="23">
        <v>721225888</v>
      </c>
      <c r="E194" s="23" t="s">
        <v>347</v>
      </c>
      <c r="F194" s="32">
        <v>104000</v>
      </c>
      <c r="G194" s="32">
        <v>80000</v>
      </c>
      <c r="H194" s="32">
        <v>0</v>
      </c>
      <c r="I194" s="32">
        <v>0</v>
      </c>
      <c r="J194" s="32">
        <v>24000</v>
      </c>
      <c r="K194" s="32">
        <v>0</v>
      </c>
      <c r="L194" s="32">
        <v>0</v>
      </c>
      <c r="M194" s="5">
        <v>0</v>
      </c>
      <c r="N194" s="93"/>
    </row>
    <row r="195" spans="1:14" ht="56.25" x14ac:dyDescent="0.3">
      <c r="A195" s="150">
        <v>176</v>
      </c>
      <c r="B195" s="123">
        <v>113</v>
      </c>
      <c r="C195" s="23" t="s">
        <v>34</v>
      </c>
      <c r="D195" s="23">
        <v>48398366</v>
      </c>
      <c r="E195" s="23" t="s">
        <v>348</v>
      </c>
      <c r="F195" s="32">
        <v>126708.48</v>
      </c>
      <c r="G195" s="32">
        <v>102708.48</v>
      </c>
      <c r="H195" s="32">
        <v>0</v>
      </c>
      <c r="I195" s="32">
        <v>0</v>
      </c>
      <c r="J195" s="32">
        <v>24000</v>
      </c>
      <c r="K195" s="32">
        <v>0</v>
      </c>
      <c r="L195" s="32">
        <v>0</v>
      </c>
      <c r="M195" s="5">
        <v>0</v>
      </c>
      <c r="N195" s="93"/>
    </row>
    <row r="196" spans="1:14" ht="56.25" x14ac:dyDescent="0.3">
      <c r="A196" s="150">
        <v>177</v>
      </c>
      <c r="B196" s="153">
        <v>114</v>
      </c>
      <c r="C196" s="23" t="s">
        <v>34</v>
      </c>
      <c r="D196" s="23">
        <v>723144589</v>
      </c>
      <c r="E196" s="23" t="s">
        <v>349</v>
      </c>
      <c r="F196" s="32">
        <v>124000</v>
      </c>
      <c r="G196" s="32">
        <v>100000</v>
      </c>
      <c r="H196" s="32">
        <v>0</v>
      </c>
      <c r="I196" s="32">
        <v>0</v>
      </c>
      <c r="J196" s="32">
        <v>24000</v>
      </c>
      <c r="K196" s="32">
        <v>0</v>
      </c>
      <c r="L196" s="32">
        <v>0</v>
      </c>
      <c r="M196" s="5">
        <v>0</v>
      </c>
      <c r="N196" s="93"/>
    </row>
    <row r="197" spans="1:14" ht="56.25" x14ac:dyDescent="0.3">
      <c r="A197" s="150">
        <v>178</v>
      </c>
      <c r="B197" s="123">
        <v>115</v>
      </c>
      <c r="C197" s="23" t="s">
        <v>34</v>
      </c>
      <c r="D197" s="23">
        <v>736437846</v>
      </c>
      <c r="E197" s="23" t="s">
        <v>350</v>
      </c>
      <c r="F197" s="32">
        <v>224000</v>
      </c>
      <c r="G197" s="32">
        <v>200000</v>
      </c>
      <c r="H197" s="32">
        <v>0</v>
      </c>
      <c r="I197" s="32">
        <v>0</v>
      </c>
      <c r="J197" s="32">
        <v>24000</v>
      </c>
      <c r="K197" s="32">
        <v>0</v>
      </c>
      <c r="L197" s="32">
        <v>0</v>
      </c>
      <c r="M197" s="5">
        <v>0</v>
      </c>
      <c r="N197" s="93"/>
    </row>
    <row r="198" spans="1:14" ht="75" x14ac:dyDescent="0.3">
      <c r="A198" s="150">
        <v>179</v>
      </c>
      <c r="B198" s="153">
        <v>116</v>
      </c>
      <c r="C198" s="23" t="s">
        <v>34</v>
      </c>
      <c r="D198" s="23">
        <v>730884197</v>
      </c>
      <c r="E198" s="23" t="s">
        <v>351</v>
      </c>
      <c r="F198" s="32">
        <v>157239.01999999999</v>
      </c>
      <c r="G198" s="32">
        <v>133239.01999999999</v>
      </c>
      <c r="H198" s="32">
        <v>0</v>
      </c>
      <c r="I198" s="32">
        <v>0</v>
      </c>
      <c r="J198" s="32">
        <v>24000</v>
      </c>
      <c r="K198" s="32">
        <v>0</v>
      </c>
      <c r="L198" s="32">
        <v>0</v>
      </c>
      <c r="M198" s="5">
        <v>0</v>
      </c>
      <c r="N198" s="93"/>
    </row>
    <row r="199" spans="1:14" ht="56.25" x14ac:dyDescent="0.3">
      <c r="A199" s="150">
        <v>180</v>
      </c>
      <c r="B199" s="123">
        <v>117</v>
      </c>
      <c r="C199" s="23" t="s">
        <v>34</v>
      </c>
      <c r="D199" s="23">
        <v>721227276</v>
      </c>
      <c r="E199" s="23" t="s">
        <v>352</v>
      </c>
      <c r="F199" s="32">
        <v>104000</v>
      </c>
      <c r="G199" s="32">
        <v>80000</v>
      </c>
      <c r="H199" s="32">
        <v>0</v>
      </c>
      <c r="I199" s="32">
        <v>0</v>
      </c>
      <c r="J199" s="32">
        <v>24000</v>
      </c>
      <c r="K199" s="32">
        <v>0</v>
      </c>
      <c r="L199" s="32">
        <v>0</v>
      </c>
      <c r="M199" s="5">
        <v>0</v>
      </c>
      <c r="N199" s="93"/>
    </row>
    <row r="200" spans="1:14" ht="75" x14ac:dyDescent="0.3">
      <c r="A200" s="150">
        <v>181</v>
      </c>
      <c r="B200" s="153">
        <v>118</v>
      </c>
      <c r="C200" s="23" t="s">
        <v>34</v>
      </c>
      <c r="D200" s="23">
        <v>727023401</v>
      </c>
      <c r="E200" s="23" t="s">
        <v>353</v>
      </c>
      <c r="F200" s="32">
        <v>104000</v>
      </c>
      <c r="G200" s="32">
        <v>80000</v>
      </c>
      <c r="H200" s="32">
        <v>0</v>
      </c>
      <c r="I200" s="32">
        <v>0</v>
      </c>
      <c r="J200" s="32">
        <v>24000</v>
      </c>
      <c r="K200" s="32">
        <v>0</v>
      </c>
      <c r="L200" s="32">
        <v>0</v>
      </c>
      <c r="M200" s="5">
        <v>0</v>
      </c>
      <c r="N200" s="93"/>
    </row>
    <row r="201" spans="1:14" ht="75" x14ac:dyDescent="0.3">
      <c r="A201" s="150">
        <v>182</v>
      </c>
      <c r="B201" s="123">
        <v>119</v>
      </c>
      <c r="C201" s="23" t="s">
        <v>34</v>
      </c>
      <c r="D201" s="23">
        <v>731242850</v>
      </c>
      <c r="E201" s="23" t="s">
        <v>354</v>
      </c>
      <c r="F201" s="32">
        <v>104000</v>
      </c>
      <c r="G201" s="32">
        <v>80000</v>
      </c>
      <c r="H201" s="32">
        <v>0</v>
      </c>
      <c r="I201" s="32">
        <v>0</v>
      </c>
      <c r="J201" s="32">
        <v>24000</v>
      </c>
      <c r="K201" s="32">
        <v>0</v>
      </c>
      <c r="L201" s="32">
        <v>0</v>
      </c>
      <c r="M201" s="5">
        <v>0</v>
      </c>
      <c r="N201" s="93"/>
    </row>
    <row r="202" spans="1:14" ht="75" x14ac:dyDescent="0.3">
      <c r="A202" s="150">
        <v>183</v>
      </c>
      <c r="B202" s="153">
        <v>120</v>
      </c>
      <c r="C202" s="23" t="s">
        <v>34</v>
      </c>
      <c r="D202" s="23">
        <v>727032135</v>
      </c>
      <c r="E202" s="23" t="s">
        <v>355</v>
      </c>
      <c r="F202" s="32">
        <v>104000</v>
      </c>
      <c r="G202" s="32">
        <v>80000</v>
      </c>
      <c r="H202" s="32">
        <v>0</v>
      </c>
      <c r="I202" s="32">
        <v>0</v>
      </c>
      <c r="J202" s="32">
        <v>24000</v>
      </c>
      <c r="K202" s="32">
        <v>0</v>
      </c>
      <c r="L202" s="32">
        <v>0</v>
      </c>
      <c r="M202" s="5">
        <v>0</v>
      </c>
      <c r="N202" s="93"/>
    </row>
    <row r="203" spans="1:14" ht="56.25" x14ac:dyDescent="0.3">
      <c r="A203" s="150">
        <v>184</v>
      </c>
      <c r="B203" s="123">
        <v>121</v>
      </c>
      <c r="C203" s="23" t="s">
        <v>34</v>
      </c>
      <c r="D203" s="23">
        <v>723136730</v>
      </c>
      <c r="E203" s="23" t="s">
        <v>356</v>
      </c>
      <c r="F203" s="32">
        <v>104000</v>
      </c>
      <c r="G203" s="32">
        <v>80000</v>
      </c>
      <c r="H203" s="32">
        <v>0</v>
      </c>
      <c r="I203" s="32">
        <v>0</v>
      </c>
      <c r="J203" s="32">
        <v>24000</v>
      </c>
      <c r="K203" s="32">
        <v>0</v>
      </c>
      <c r="L203" s="32">
        <v>0</v>
      </c>
      <c r="M203" s="5">
        <v>0</v>
      </c>
      <c r="N203" s="93"/>
    </row>
    <row r="204" spans="1:14" ht="56.25" x14ac:dyDescent="0.3">
      <c r="A204" s="150">
        <v>185</v>
      </c>
      <c r="B204" s="153">
        <v>122</v>
      </c>
      <c r="C204" s="23" t="s">
        <v>34</v>
      </c>
      <c r="D204" s="23">
        <v>724749702</v>
      </c>
      <c r="E204" s="23" t="s">
        <v>357</v>
      </c>
      <c r="F204" s="32">
        <v>104000</v>
      </c>
      <c r="G204" s="32">
        <v>80000</v>
      </c>
      <c r="H204" s="32">
        <v>0</v>
      </c>
      <c r="I204" s="32">
        <v>0</v>
      </c>
      <c r="J204" s="32">
        <v>24000</v>
      </c>
      <c r="K204" s="32">
        <v>0</v>
      </c>
      <c r="L204" s="32">
        <v>0</v>
      </c>
      <c r="M204" s="5">
        <v>0</v>
      </c>
      <c r="N204" s="93"/>
    </row>
    <row r="205" spans="1:14" ht="56.25" x14ac:dyDescent="0.3">
      <c r="A205" s="150">
        <v>186</v>
      </c>
      <c r="B205" s="123">
        <v>123</v>
      </c>
      <c r="C205" s="23" t="s">
        <v>34</v>
      </c>
      <c r="D205" s="23">
        <v>736448663</v>
      </c>
      <c r="E205" s="23" t="s">
        <v>358</v>
      </c>
      <c r="F205" s="32">
        <v>104000</v>
      </c>
      <c r="G205" s="32">
        <v>80000</v>
      </c>
      <c r="H205" s="32">
        <v>0</v>
      </c>
      <c r="I205" s="32">
        <v>0</v>
      </c>
      <c r="J205" s="32">
        <v>24000</v>
      </c>
      <c r="K205" s="32">
        <v>0</v>
      </c>
      <c r="L205" s="32">
        <v>0</v>
      </c>
      <c r="M205" s="5">
        <v>0</v>
      </c>
      <c r="N205" s="93"/>
    </row>
    <row r="206" spans="1:14" ht="93.75" x14ac:dyDescent="0.3">
      <c r="A206" s="150">
        <v>187</v>
      </c>
      <c r="B206" s="153">
        <v>124</v>
      </c>
      <c r="C206" s="23" t="s">
        <v>34</v>
      </c>
      <c r="D206" s="23">
        <v>249307375</v>
      </c>
      <c r="E206" s="23" t="s">
        <v>359</v>
      </c>
      <c r="F206" s="32">
        <v>104000</v>
      </c>
      <c r="G206" s="32">
        <v>80000</v>
      </c>
      <c r="H206" s="32">
        <v>0</v>
      </c>
      <c r="I206" s="32">
        <v>0</v>
      </c>
      <c r="J206" s="32">
        <v>24000</v>
      </c>
      <c r="K206" s="32">
        <v>0</v>
      </c>
      <c r="L206" s="32">
        <v>0</v>
      </c>
      <c r="M206" s="5">
        <v>0</v>
      </c>
      <c r="N206" s="93"/>
    </row>
    <row r="207" spans="1:14" ht="56.25" x14ac:dyDescent="0.3">
      <c r="A207" s="150">
        <v>188</v>
      </c>
      <c r="B207" s="123">
        <v>125</v>
      </c>
      <c r="C207" s="23" t="s">
        <v>34</v>
      </c>
      <c r="D207" s="23">
        <v>729343410</v>
      </c>
      <c r="E207" s="23" t="s">
        <v>360</v>
      </c>
      <c r="F207" s="32">
        <v>309215.31</v>
      </c>
      <c r="G207" s="32">
        <v>285215.31</v>
      </c>
      <c r="H207" s="32">
        <v>0</v>
      </c>
      <c r="I207" s="32">
        <v>0</v>
      </c>
      <c r="J207" s="32">
        <v>24000</v>
      </c>
      <c r="K207" s="32">
        <v>0</v>
      </c>
      <c r="L207" s="32">
        <v>0</v>
      </c>
      <c r="M207" s="5">
        <v>0</v>
      </c>
      <c r="N207" s="93"/>
    </row>
    <row r="208" spans="1:14" ht="56.25" x14ac:dyDescent="0.3">
      <c r="A208" s="150">
        <v>189</v>
      </c>
      <c r="B208" s="153">
        <v>126</v>
      </c>
      <c r="C208" s="23" t="s">
        <v>34</v>
      </c>
      <c r="D208" s="23">
        <v>48397688</v>
      </c>
      <c r="E208" s="23" t="s">
        <v>361</v>
      </c>
      <c r="F208" s="32">
        <v>124000</v>
      </c>
      <c r="G208" s="32">
        <v>100000</v>
      </c>
      <c r="H208" s="32">
        <v>0</v>
      </c>
      <c r="I208" s="32">
        <v>0</v>
      </c>
      <c r="J208" s="32">
        <v>24000</v>
      </c>
      <c r="K208" s="32">
        <v>0</v>
      </c>
      <c r="L208" s="32">
        <v>0</v>
      </c>
      <c r="M208" s="5">
        <v>0</v>
      </c>
      <c r="N208" s="93"/>
    </row>
    <row r="209" spans="1:14" ht="56.25" x14ac:dyDescent="0.3">
      <c r="A209" s="150">
        <v>190</v>
      </c>
      <c r="B209" s="123">
        <v>127</v>
      </c>
      <c r="C209" s="23" t="s">
        <v>34</v>
      </c>
      <c r="D209" s="23">
        <v>728221822</v>
      </c>
      <c r="E209" s="23" t="s">
        <v>362</v>
      </c>
      <c r="F209" s="32">
        <v>224000</v>
      </c>
      <c r="G209" s="32">
        <v>200000</v>
      </c>
      <c r="H209" s="32">
        <v>0</v>
      </c>
      <c r="I209" s="32">
        <v>0</v>
      </c>
      <c r="J209" s="32">
        <v>24000</v>
      </c>
      <c r="K209" s="32">
        <v>0</v>
      </c>
      <c r="L209" s="32">
        <v>0</v>
      </c>
      <c r="M209" s="5">
        <v>0</v>
      </c>
      <c r="N209" s="93"/>
    </row>
    <row r="210" spans="1:14" ht="56.25" x14ac:dyDescent="0.3">
      <c r="A210" s="150">
        <v>191</v>
      </c>
      <c r="B210" s="153">
        <v>128</v>
      </c>
      <c r="C210" s="23" t="s">
        <v>34</v>
      </c>
      <c r="D210" s="23">
        <v>48397985</v>
      </c>
      <c r="E210" s="23" t="s">
        <v>363</v>
      </c>
      <c r="F210" s="32">
        <v>104000</v>
      </c>
      <c r="G210" s="32">
        <v>80000</v>
      </c>
      <c r="H210" s="32">
        <v>0</v>
      </c>
      <c r="I210" s="32">
        <v>0</v>
      </c>
      <c r="J210" s="32">
        <v>24000</v>
      </c>
      <c r="K210" s="32">
        <v>0</v>
      </c>
      <c r="L210" s="32">
        <v>0</v>
      </c>
      <c r="M210" s="5">
        <v>0</v>
      </c>
      <c r="N210" s="93"/>
    </row>
    <row r="211" spans="1:14" ht="56.25" x14ac:dyDescent="0.3">
      <c r="A211" s="150">
        <v>192</v>
      </c>
      <c r="B211" s="123">
        <v>129</v>
      </c>
      <c r="C211" s="23" t="s">
        <v>34</v>
      </c>
      <c r="D211" s="23">
        <v>731371177</v>
      </c>
      <c r="E211" s="23" t="s">
        <v>364</v>
      </c>
      <c r="F211" s="32">
        <v>324000</v>
      </c>
      <c r="G211" s="32">
        <v>300000</v>
      </c>
      <c r="H211" s="32">
        <v>0</v>
      </c>
      <c r="I211" s="32">
        <v>0</v>
      </c>
      <c r="J211" s="32">
        <v>24000</v>
      </c>
      <c r="K211" s="32">
        <v>0</v>
      </c>
      <c r="L211" s="32">
        <v>0</v>
      </c>
      <c r="M211" s="5">
        <v>0</v>
      </c>
      <c r="N211" s="93"/>
    </row>
    <row r="212" spans="1:14" ht="56.25" x14ac:dyDescent="0.3">
      <c r="A212" s="150">
        <v>193</v>
      </c>
      <c r="B212" s="153">
        <v>130</v>
      </c>
      <c r="C212" s="23" t="s">
        <v>34</v>
      </c>
      <c r="D212" s="23">
        <v>725073961</v>
      </c>
      <c r="E212" s="23" t="s">
        <v>365</v>
      </c>
      <c r="F212" s="32">
        <v>224000</v>
      </c>
      <c r="G212" s="32">
        <v>200000</v>
      </c>
      <c r="H212" s="32">
        <v>0</v>
      </c>
      <c r="I212" s="32">
        <v>0</v>
      </c>
      <c r="J212" s="32">
        <v>24000</v>
      </c>
      <c r="K212" s="32">
        <v>0</v>
      </c>
      <c r="L212" s="32">
        <v>0</v>
      </c>
      <c r="M212" s="5">
        <v>0</v>
      </c>
      <c r="N212" s="93"/>
    </row>
    <row r="213" spans="1:14" ht="56.25" x14ac:dyDescent="0.3">
      <c r="A213" s="150">
        <v>194</v>
      </c>
      <c r="B213" s="123">
        <v>131</v>
      </c>
      <c r="C213" s="23" t="s">
        <v>34</v>
      </c>
      <c r="D213" s="23">
        <v>48398291</v>
      </c>
      <c r="E213" s="23" t="s">
        <v>366</v>
      </c>
      <c r="F213" s="32">
        <v>324000</v>
      </c>
      <c r="G213" s="32">
        <v>300000</v>
      </c>
      <c r="H213" s="32">
        <v>0</v>
      </c>
      <c r="I213" s="32">
        <v>0</v>
      </c>
      <c r="J213" s="32">
        <v>24000</v>
      </c>
      <c r="K213" s="32">
        <v>0</v>
      </c>
      <c r="L213" s="32">
        <v>0</v>
      </c>
      <c r="M213" s="5">
        <v>0</v>
      </c>
      <c r="N213" s="93"/>
    </row>
    <row r="214" spans="1:14" ht="56.25" x14ac:dyDescent="0.3">
      <c r="A214" s="150">
        <v>195</v>
      </c>
      <c r="B214" s="153">
        <v>132</v>
      </c>
      <c r="C214" s="23" t="s">
        <v>34</v>
      </c>
      <c r="D214" s="23">
        <v>722611292</v>
      </c>
      <c r="E214" s="23" t="s">
        <v>367</v>
      </c>
      <c r="F214" s="32">
        <v>131291.76</v>
      </c>
      <c r="G214" s="32">
        <v>107291.76</v>
      </c>
      <c r="H214" s="32">
        <v>0</v>
      </c>
      <c r="I214" s="32">
        <v>0</v>
      </c>
      <c r="J214" s="32">
        <v>24000</v>
      </c>
      <c r="K214" s="32">
        <v>0</v>
      </c>
      <c r="L214" s="32">
        <v>0</v>
      </c>
      <c r="M214" s="5">
        <v>0</v>
      </c>
      <c r="N214" s="93"/>
    </row>
    <row r="215" spans="1:14" ht="56.25" x14ac:dyDescent="0.3">
      <c r="A215" s="150">
        <v>196</v>
      </c>
      <c r="B215" s="123">
        <v>133</v>
      </c>
      <c r="C215" s="23" t="s">
        <v>34</v>
      </c>
      <c r="D215" s="23">
        <v>728004732</v>
      </c>
      <c r="E215" s="23" t="s">
        <v>368</v>
      </c>
      <c r="F215" s="32">
        <v>324000</v>
      </c>
      <c r="G215" s="32">
        <v>300000</v>
      </c>
      <c r="H215" s="32">
        <v>0</v>
      </c>
      <c r="I215" s="32">
        <v>0</v>
      </c>
      <c r="J215" s="32">
        <v>24000</v>
      </c>
      <c r="K215" s="32">
        <v>0</v>
      </c>
      <c r="L215" s="32">
        <v>0</v>
      </c>
      <c r="M215" s="5">
        <v>0</v>
      </c>
      <c r="N215" s="93"/>
    </row>
    <row r="216" spans="1:14" ht="56.25" x14ac:dyDescent="0.3">
      <c r="A216" s="150">
        <v>197</v>
      </c>
      <c r="B216" s="153">
        <v>134</v>
      </c>
      <c r="C216" s="23" t="s">
        <v>34</v>
      </c>
      <c r="D216" s="23">
        <v>731901972</v>
      </c>
      <c r="E216" s="23" t="s">
        <v>369</v>
      </c>
      <c r="F216" s="32">
        <v>224000</v>
      </c>
      <c r="G216" s="32">
        <v>200000</v>
      </c>
      <c r="H216" s="32">
        <v>0</v>
      </c>
      <c r="I216" s="32">
        <v>0</v>
      </c>
      <c r="J216" s="32">
        <v>24000</v>
      </c>
      <c r="K216" s="32">
        <v>0</v>
      </c>
      <c r="L216" s="32">
        <v>0</v>
      </c>
      <c r="M216" s="5">
        <v>0</v>
      </c>
      <c r="N216" s="93"/>
    </row>
    <row r="217" spans="1:14" ht="56.25" x14ac:dyDescent="0.3">
      <c r="A217" s="150">
        <v>198</v>
      </c>
      <c r="B217" s="123">
        <v>135</v>
      </c>
      <c r="C217" s="23" t="s">
        <v>34</v>
      </c>
      <c r="D217" s="23">
        <v>720949335</v>
      </c>
      <c r="E217" s="23" t="s">
        <v>370</v>
      </c>
      <c r="F217" s="32">
        <v>224000</v>
      </c>
      <c r="G217" s="32">
        <v>200000</v>
      </c>
      <c r="H217" s="32">
        <v>0</v>
      </c>
      <c r="I217" s="32">
        <v>0</v>
      </c>
      <c r="J217" s="32">
        <v>24000</v>
      </c>
      <c r="K217" s="32">
        <v>0</v>
      </c>
      <c r="L217" s="32">
        <v>0</v>
      </c>
      <c r="M217" s="5">
        <v>0</v>
      </c>
      <c r="N217" s="93"/>
    </row>
    <row r="218" spans="1:14" ht="56.25" x14ac:dyDescent="0.3">
      <c r="A218" s="150">
        <v>199</v>
      </c>
      <c r="B218" s="153">
        <v>136</v>
      </c>
      <c r="C218" s="23" t="s">
        <v>34</v>
      </c>
      <c r="D218" s="23">
        <v>723140840</v>
      </c>
      <c r="E218" s="23" t="s">
        <v>371</v>
      </c>
      <c r="F218" s="32">
        <v>124000</v>
      </c>
      <c r="G218" s="32">
        <v>100000</v>
      </c>
      <c r="H218" s="32">
        <v>0</v>
      </c>
      <c r="I218" s="32">
        <v>0</v>
      </c>
      <c r="J218" s="32">
        <v>24000</v>
      </c>
      <c r="K218" s="32">
        <v>0</v>
      </c>
      <c r="L218" s="32">
        <v>0</v>
      </c>
      <c r="M218" s="5">
        <v>0</v>
      </c>
      <c r="N218" s="93"/>
    </row>
    <row r="219" spans="1:14" ht="56.25" x14ac:dyDescent="0.3">
      <c r="A219" s="150">
        <v>200</v>
      </c>
      <c r="B219" s="123">
        <v>137</v>
      </c>
      <c r="C219" s="23" t="s">
        <v>34</v>
      </c>
      <c r="D219" s="23">
        <v>736624379</v>
      </c>
      <c r="E219" s="23" t="s">
        <v>372</v>
      </c>
      <c r="F219" s="32">
        <v>124000</v>
      </c>
      <c r="G219" s="32">
        <v>100000</v>
      </c>
      <c r="H219" s="32">
        <v>0</v>
      </c>
      <c r="I219" s="32">
        <v>0</v>
      </c>
      <c r="J219" s="32">
        <v>24000</v>
      </c>
      <c r="K219" s="32">
        <v>0</v>
      </c>
      <c r="L219" s="32">
        <v>0</v>
      </c>
      <c r="M219" s="5">
        <v>0</v>
      </c>
      <c r="N219" s="93"/>
    </row>
    <row r="220" spans="1:14" ht="56.25" x14ac:dyDescent="0.3">
      <c r="A220" s="150">
        <v>201</v>
      </c>
      <c r="B220" s="153">
        <v>138</v>
      </c>
      <c r="C220" s="23" t="s">
        <v>34</v>
      </c>
      <c r="D220" s="23">
        <v>736556679</v>
      </c>
      <c r="E220" s="23" t="s">
        <v>373</v>
      </c>
      <c r="F220" s="32">
        <v>324000</v>
      </c>
      <c r="G220" s="32">
        <v>300000</v>
      </c>
      <c r="H220" s="32">
        <v>0</v>
      </c>
      <c r="I220" s="32">
        <v>0</v>
      </c>
      <c r="J220" s="32">
        <v>24000</v>
      </c>
      <c r="K220" s="32">
        <v>0</v>
      </c>
      <c r="L220" s="32">
        <v>0</v>
      </c>
      <c r="M220" s="5">
        <v>0</v>
      </c>
      <c r="N220" s="93"/>
    </row>
    <row r="221" spans="1:14" ht="56.25" x14ac:dyDescent="0.3">
      <c r="A221" s="150">
        <v>202</v>
      </c>
      <c r="B221" s="123">
        <v>139</v>
      </c>
      <c r="C221" s="23" t="s">
        <v>34</v>
      </c>
      <c r="D221" s="23">
        <v>722749562</v>
      </c>
      <c r="E221" s="23" t="s">
        <v>374</v>
      </c>
      <c r="F221" s="32">
        <v>224000</v>
      </c>
      <c r="G221" s="32">
        <v>200000</v>
      </c>
      <c r="H221" s="32">
        <v>0</v>
      </c>
      <c r="I221" s="32">
        <v>0</v>
      </c>
      <c r="J221" s="32">
        <v>24000</v>
      </c>
      <c r="K221" s="32">
        <v>0</v>
      </c>
      <c r="L221" s="32">
        <v>0</v>
      </c>
      <c r="M221" s="5">
        <v>0</v>
      </c>
      <c r="N221" s="93"/>
    </row>
    <row r="222" spans="1:14" ht="56.25" x14ac:dyDescent="0.3">
      <c r="A222" s="150">
        <v>203</v>
      </c>
      <c r="B222" s="153">
        <v>140</v>
      </c>
      <c r="C222" s="23" t="s">
        <v>34</v>
      </c>
      <c r="D222" s="23">
        <v>99996858</v>
      </c>
      <c r="E222" s="23" t="s">
        <v>375</v>
      </c>
      <c r="F222" s="32">
        <v>104000</v>
      </c>
      <c r="G222" s="32">
        <v>80000</v>
      </c>
      <c r="H222" s="32">
        <v>0</v>
      </c>
      <c r="I222" s="32">
        <v>0</v>
      </c>
      <c r="J222" s="32">
        <v>24000</v>
      </c>
      <c r="K222" s="32">
        <v>0</v>
      </c>
      <c r="L222" s="32">
        <v>0</v>
      </c>
      <c r="M222" s="5">
        <v>0</v>
      </c>
      <c r="N222" s="93"/>
    </row>
    <row r="223" spans="1:14" ht="56.25" x14ac:dyDescent="0.3">
      <c r="A223" s="150">
        <v>204</v>
      </c>
      <c r="B223" s="123">
        <v>141</v>
      </c>
      <c r="C223" s="23" t="s">
        <v>34</v>
      </c>
      <c r="D223" s="23">
        <v>99996863</v>
      </c>
      <c r="E223" s="23" t="s">
        <v>376</v>
      </c>
      <c r="F223" s="32">
        <v>84056.22</v>
      </c>
      <c r="G223" s="32">
        <v>60056.22</v>
      </c>
      <c r="H223" s="32">
        <v>0</v>
      </c>
      <c r="I223" s="32">
        <v>0</v>
      </c>
      <c r="J223" s="32">
        <v>24000</v>
      </c>
      <c r="K223" s="32">
        <v>0</v>
      </c>
      <c r="L223" s="32">
        <v>0</v>
      </c>
      <c r="M223" s="5">
        <v>0</v>
      </c>
      <c r="N223" s="93"/>
    </row>
    <row r="224" spans="1:14" ht="56.25" x14ac:dyDescent="0.3">
      <c r="A224" s="150">
        <v>205</v>
      </c>
      <c r="B224" s="153">
        <v>142</v>
      </c>
      <c r="C224" s="23" t="s">
        <v>34</v>
      </c>
      <c r="D224" s="23">
        <v>99996868</v>
      </c>
      <c r="E224" s="23" t="s">
        <v>377</v>
      </c>
      <c r="F224" s="32">
        <v>104000</v>
      </c>
      <c r="G224" s="32">
        <v>80000</v>
      </c>
      <c r="H224" s="32">
        <v>0</v>
      </c>
      <c r="I224" s="32">
        <v>0</v>
      </c>
      <c r="J224" s="32">
        <v>24000</v>
      </c>
      <c r="K224" s="32">
        <v>0</v>
      </c>
      <c r="L224" s="32">
        <v>0</v>
      </c>
      <c r="M224" s="5">
        <v>0</v>
      </c>
      <c r="N224" s="93"/>
    </row>
    <row r="225" spans="1:14" ht="56.25" x14ac:dyDescent="0.3">
      <c r="A225" s="150">
        <v>206</v>
      </c>
      <c r="B225" s="123">
        <v>143</v>
      </c>
      <c r="C225" s="23" t="s">
        <v>34</v>
      </c>
      <c r="D225" s="23">
        <v>720781521</v>
      </c>
      <c r="E225" s="23" t="s">
        <v>378</v>
      </c>
      <c r="F225" s="32">
        <v>104000</v>
      </c>
      <c r="G225" s="32">
        <v>80000</v>
      </c>
      <c r="H225" s="32">
        <v>0</v>
      </c>
      <c r="I225" s="32">
        <v>0</v>
      </c>
      <c r="J225" s="32">
        <v>24000</v>
      </c>
      <c r="K225" s="32">
        <v>0</v>
      </c>
      <c r="L225" s="32">
        <v>0</v>
      </c>
      <c r="M225" s="5">
        <v>0</v>
      </c>
      <c r="N225" s="93"/>
    </row>
    <row r="226" spans="1:14" ht="56.25" x14ac:dyDescent="0.3">
      <c r="A226" s="150">
        <v>207</v>
      </c>
      <c r="B226" s="153">
        <v>144</v>
      </c>
      <c r="C226" s="23" t="s">
        <v>34</v>
      </c>
      <c r="D226" s="23">
        <v>723433917</v>
      </c>
      <c r="E226" s="23" t="s">
        <v>379</v>
      </c>
      <c r="F226" s="32">
        <v>224000</v>
      </c>
      <c r="G226" s="32">
        <v>200000</v>
      </c>
      <c r="H226" s="32">
        <v>0</v>
      </c>
      <c r="I226" s="32">
        <v>0</v>
      </c>
      <c r="J226" s="32">
        <v>24000</v>
      </c>
      <c r="K226" s="32">
        <v>0</v>
      </c>
      <c r="L226" s="32">
        <v>0</v>
      </c>
      <c r="M226" s="5">
        <v>0</v>
      </c>
      <c r="N226" s="93"/>
    </row>
    <row r="227" spans="1:14" ht="56.25" x14ac:dyDescent="0.3">
      <c r="A227" s="150">
        <v>208</v>
      </c>
      <c r="B227" s="123">
        <v>145</v>
      </c>
      <c r="C227" s="23" t="s">
        <v>34</v>
      </c>
      <c r="D227" s="23">
        <v>725294851</v>
      </c>
      <c r="E227" s="23" t="s">
        <v>380</v>
      </c>
      <c r="F227" s="32">
        <v>104000</v>
      </c>
      <c r="G227" s="32">
        <v>80000</v>
      </c>
      <c r="H227" s="32">
        <v>0</v>
      </c>
      <c r="I227" s="32">
        <v>0</v>
      </c>
      <c r="J227" s="32">
        <v>24000</v>
      </c>
      <c r="K227" s="32">
        <v>0</v>
      </c>
      <c r="L227" s="32">
        <v>0</v>
      </c>
      <c r="M227" s="5">
        <v>0</v>
      </c>
      <c r="N227" s="93"/>
    </row>
    <row r="228" spans="1:14" ht="56.25" x14ac:dyDescent="0.3">
      <c r="A228" s="150">
        <v>209</v>
      </c>
      <c r="B228" s="153">
        <v>146</v>
      </c>
      <c r="C228" s="23" t="s">
        <v>34</v>
      </c>
      <c r="D228" s="23">
        <v>736569184</v>
      </c>
      <c r="E228" s="23" t="s">
        <v>381</v>
      </c>
      <c r="F228" s="32">
        <v>224000</v>
      </c>
      <c r="G228" s="32">
        <v>200000</v>
      </c>
      <c r="H228" s="32">
        <v>0</v>
      </c>
      <c r="I228" s="32">
        <v>0</v>
      </c>
      <c r="J228" s="32">
        <v>24000</v>
      </c>
      <c r="K228" s="32">
        <v>0</v>
      </c>
      <c r="L228" s="32">
        <v>0</v>
      </c>
      <c r="M228" s="5">
        <v>0</v>
      </c>
      <c r="N228" s="93"/>
    </row>
    <row r="229" spans="1:14" ht="56.25" x14ac:dyDescent="0.3">
      <c r="A229" s="150">
        <v>210</v>
      </c>
      <c r="B229" s="123">
        <v>147</v>
      </c>
      <c r="C229" s="23" t="s">
        <v>34</v>
      </c>
      <c r="D229" s="23">
        <v>731241563</v>
      </c>
      <c r="E229" s="23" t="s">
        <v>382</v>
      </c>
      <c r="F229" s="32">
        <v>124000</v>
      </c>
      <c r="G229" s="32">
        <v>100000</v>
      </c>
      <c r="H229" s="32">
        <v>0</v>
      </c>
      <c r="I229" s="32">
        <v>0</v>
      </c>
      <c r="J229" s="32">
        <v>24000</v>
      </c>
      <c r="K229" s="32">
        <v>0</v>
      </c>
      <c r="L229" s="32">
        <v>0</v>
      </c>
      <c r="M229" s="5">
        <v>0</v>
      </c>
      <c r="N229" s="93"/>
    </row>
    <row r="230" spans="1:14" ht="56.25" x14ac:dyDescent="0.3">
      <c r="A230" s="150">
        <v>211</v>
      </c>
      <c r="B230" s="153">
        <v>148</v>
      </c>
      <c r="C230" s="23" t="s">
        <v>34</v>
      </c>
      <c r="D230" s="23">
        <v>48397712</v>
      </c>
      <c r="E230" s="23" t="s">
        <v>383</v>
      </c>
      <c r="F230" s="32">
        <v>324000</v>
      </c>
      <c r="G230" s="32">
        <v>300000</v>
      </c>
      <c r="H230" s="32">
        <v>0</v>
      </c>
      <c r="I230" s="32">
        <v>0</v>
      </c>
      <c r="J230" s="32">
        <v>24000</v>
      </c>
      <c r="K230" s="32">
        <v>0</v>
      </c>
      <c r="L230" s="32">
        <v>0</v>
      </c>
      <c r="M230" s="5">
        <v>0</v>
      </c>
      <c r="N230" s="93"/>
    </row>
    <row r="231" spans="1:14" ht="56.25" x14ac:dyDescent="0.3">
      <c r="A231" s="150">
        <v>212</v>
      </c>
      <c r="B231" s="123">
        <v>149</v>
      </c>
      <c r="C231" s="23" t="s">
        <v>34</v>
      </c>
      <c r="D231" s="23">
        <v>48398036</v>
      </c>
      <c r="E231" s="23" t="s">
        <v>384</v>
      </c>
      <c r="F231" s="32">
        <v>104000</v>
      </c>
      <c r="G231" s="32">
        <v>80000</v>
      </c>
      <c r="H231" s="32">
        <v>0</v>
      </c>
      <c r="I231" s="32">
        <v>0</v>
      </c>
      <c r="J231" s="32">
        <v>24000</v>
      </c>
      <c r="K231" s="32">
        <v>0</v>
      </c>
      <c r="L231" s="32">
        <v>0</v>
      </c>
      <c r="M231" s="5">
        <v>0</v>
      </c>
      <c r="N231" s="93"/>
    </row>
    <row r="232" spans="1:14" ht="56.25" x14ac:dyDescent="0.3">
      <c r="A232" s="150">
        <v>213</v>
      </c>
      <c r="B232" s="153">
        <v>150</v>
      </c>
      <c r="C232" s="23" t="s">
        <v>34</v>
      </c>
      <c r="D232" s="23">
        <v>722204811</v>
      </c>
      <c r="E232" s="23" t="s">
        <v>385</v>
      </c>
      <c r="F232" s="32">
        <v>464265.42</v>
      </c>
      <c r="G232" s="32">
        <v>440265.42</v>
      </c>
      <c r="H232" s="32">
        <v>0</v>
      </c>
      <c r="I232" s="32">
        <v>0</v>
      </c>
      <c r="J232" s="32">
        <v>24000</v>
      </c>
      <c r="K232" s="32">
        <v>0</v>
      </c>
      <c r="L232" s="32">
        <v>0</v>
      </c>
      <c r="M232" s="5">
        <v>0</v>
      </c>
      <c r="N232" s="93"/>
    </row>
    <row r="233" spans="1:14" ht="56.25" x14ac:dyDescent="0.3">
      <c r="A233" s="150">
        <v>214</v>
      </c>
      <c r="B233" s="123">
        <v>151</v>
      </c>
      <c r="C233" s="23" t="s">
        <v>34</v>
      </c>
      <c r="D233" s="23">
        <v>725395201</v>
      </c>
      <c r="E233" s="23" t="s">
        <v>386</v>
      </c>
      <c r="F233" s="32">
        <v>104000</v>
      </c>
      <c r="G233" s="32">
        <v>80000</v>
      </c>
      <c r="H233" s="32">
        <v>0</v>
      </c>
      <c r="I233" s="32">
        <v>0</v>
      </c>
      <c r="J233" s="32">
        <v>24000</v>
      </c>
      <c r="K233" s="32">
        <v>0</v>
      </c>
      <c r="L233" s="32">
        <v>0</v>
      </c>
      <c r="M233" s="5">
        <v>0</v>
      </c>
      <c r="N233" s="93"/>
    </row>
    <row r="234" spans="1:14" ht="56.25" x14ac:dyDescent="0.3">
      <c r="A234" s="150">
        <v>215</v>
      </c>
      <c r="B234" s="153">
        <v>152</v>
      </c>
      <c r="C234" s="23" t="s">
        <v>34</v>
      </c>
      <c r="D234" s="23">
        <v>727282049</v>
      </c>
      <c r="E234" s="23" t="s">
        <v>387</v>
      </c>
      <c r="F234" s="32">
        <v>224000</v>
      </c>
      <c r="G234" s="32">
        <v>200000</v>
      </c>
      <c r="H234" s="32">
        <v>0</v>
      </c>
      <c r="I234" s="32">
        <v>0</v>
      </c>
      <c r="J234" s="32">
        <v>24000</v>
      </c>
      <c r="K234" s="32">
        <v>0</v>
      </c>
      <c r="L234" s="32">
        <v>0</v>
      </c>
      <c r="M234" s="5">
        <v>0</v>
      </c>
      <c r="N234" s="93"/>
    </row>
    <row r="235" spans="1:14" ht="56.25" x14ac:dyDescent="0.3">
      <c r="A235" s="150">
        <v>216</v>
      </c>
      <c r="B235" s="123">
        <v>153</v>
      </c>
      <c r="C235" s="23" t="s">
        <v>34</v>
      </c>
      <c r="D235" s="23">
        <v>725758724</v>
      </c>
      <c r="E235" s="23" t="s">
        <v>388</v>
      </c>
      <c r="F235" s="32">
        <v>124000</v>
      </c>
      <c r="G235" s="32">
        <v>100000</v>
      </c>
      <c r="H235" s="32">
        <v>0</v>
      </c>
      <c r="I235" s="32">
        <v>0</v>
      </c>
      <c r="J235" s="32">
        <v>24000</v>
      </c>
      <c r="K235" s="32">
        <v>0</v>
      </c>
      <c r="L235" s="32">
        <v>0</v>
      </c>
      <c r="M235" s="5">
        <v>0</v>
      </c>
      <c r="N235" s="93"/>
    </row>
    <row r="236" spans="1:14" ht="56.25" x14ac:dyDescent="0.3">
      <c r="A236" s="150">
        <v>217</v>
      </c>
      <c r="B236" s="153">
        <v>154</v>
      </c>
      <c r="C236" s="23" t="s">
        <v>34</v>
      </c>
      <c r="D236" s="23">
        <v>725722199</v>
      </c>
      <c r="E236" s="23" t="s">
        <v>389</v>
      </c>
      <c r="F236" s="32">
        <v>224000</v>
      </c>
      <c r="G236" s="32">
        <v>200000</v>
      </c>
      <c r="H236" s="32">
        <v>0</v>
      </c>
      <c r="I236" s="32">
        <v>0</v>
      </c>
      <c r="J236" s="32">
        <v>24000</v>
      </c>
      <c r="K236" s="32">
        <v>0</v>
      </c>
      <c r="L236" s="32">
        <v>0</v>
      </c>
      <c r="M236" s="5">
        <v>0</v>
      </c>
      <c r="N236" s="93"/>
    </row>
    <row r="237" spans="1:14" ht="93.75" x14ac:dyDescent="0.3">
      <c r="A237" s="150">
        <v>218</v>
      </c>
      <c r="B237" s="123">
        <v>155</v>
      </c>
      <c r="C237" s="23" t="s">
        <v>34</v>
      </c>
      <c r="D237" s="23">
        <v>99998847</v>
      </c>
      <c r="E237" s="23" t="s">
        <v>390</v>
      </c>
      <c r="F237" s="32">
        <v>104000</v>
      </c>
      <c r="G237" s="32">
        <v>80000</v>
      </c>
      <c r="H237" s="32">
        <v>0</v>
      </c>
      <c r="I237" s="32">
        <v>0</v>
      </c>
      <c r="J237" s="32">
        <v>24000</v>
      </c>
      <c r="K237" s="32">
        <v>0</v>
      </c>
      <c r="L237" s="32">
        <v>0</v>
      </c>
      <c r="M237" s="5">
        <v>0</v>
      </c>
      <c r="N237" s="93"/>
    </row>
    <row r="238" spans="1:14" ht="56.25" x14ac:dyDescent="0.3">
      <c r="A238" s="150">
        <v>219</v>
      </c>
      <c r="B238" s="153">
        <v>156</v>
      </c>
      <c r="C238" s="23" t="s">
        <v>34</v>
      </c>
      <c r="D238" s="23">
        <v>727127355</v>
      </c>
      <c r="E238" s="23" t="s">
        <v>391</v>
      </c>
      <c r="F238" s="32">
        <v>242527</v>
      </c>
      <c r="G238" s="32">
        <v>218527</v>
      </c>
      <c r="H238" s="32">
        <v>0</v>
      </c>
      <c r="I238" s="32">
        <v>0</v>
      </c>
      <c r="J238" s="32">
        <v>24000</v>
      </c>
      <c r="K238" s="32">
        <v>0</v>
      </c>
      <c r="L238" s="32">
        <v>0</v>
      </c>
      <c r="M238" s="5">
        <v>0</v>
      </c>
      <c r="N238" s="93"/>
    </row>
    <row r="239" spans="1:14" ht="56.25" x14ac:dyDescent="0.3">
      <c r="A239" s="150">
        <v>220</v>
      </c>
      <c r="B239" s="123">
        <v>157</v>
      </c>
      <c r="C239" s="23" t="s">
        <v>34</v>
      </c>
      <c r="D239" s="23">
        <v>248230064</v>
      </c>
      <c r="E239" s="23" t="s">
        <v>392</v>
      </c>
      <c r="F239" s="32">
        <v>177312.66</v>
      </c>
      <c r="G239" s="32">
        <v>153312.66</v>
      </c>
      <c r="H239" s="32">
        <v>0</v>
      </c>
      <c r="I239" s="32">
        <v>0</v>
      </c>
      <c r="J239" s="32">
        <v>24000</v>
      </c>
      <c r="K239" s="32">
        <v>0</v>
      </c>
      <c r="L239" s="32">
        <v>0</v>
      </c>
      <c r="M239" s="5">
        <v>0</v>
      </c>
      <c r="N239" s="93"/>
    </row>
    <row r="240" spans="1:14" ht="56.25" x14ac:dyDescent="0.3">
      <c r="A240" s="150">
        <v>221</v>
      </c>
      <c r="B240" s="153">
        <v>158</v>
      </c>
      <c r="C240" s="23" t="s">
        <v>34</v>
      </c>
      <c r="D240" s="23">
        <v>247186327</v>
      </c>
      <c r="E240" s="23" t="s">
        <v>393</v>
      </c>
      <c r="F240" s="32">
        <v>94876.800000000003</v>
      </c>
      <c r="G240" s="32">
        <v>70876.800000000003</v>
      </c>
      <c r="H240" s="32">
        <v>0</v>
      </c>
      <c r="I240" s="32">
        <v>0</v>
      </c>
      <c r="J240" s="32">
        <v>24000</v>
      </c>
      <c r="K240" s="32">
        <v>0</v>
      </c>
      <c r="L240" s="32">
        <v>0</v>
      </c>
      <c r="M240" s="5">
        <v>0</v>
      </c>
      <c r="N240" s="93"/>
    </row>
    <row r="241" spans="1:14" ht="56.25" x14ac:dyDescent="0.3">
      <c r="A241" s="150">
        <v>222</v>
      </c>
      <c r="B241" s="123">
        <v>159</v>
      </c>
      <c r="C241" s="23" t="s">
        <v>34</v>
      </c>
      <c r="D241" s="23">
        <v>48400724</v>
      </c>
      <c r="E241" s="23" t="s">
        <v>394</v>
      </c>
      <c r="F241" s="32">
        <v>124000</v>
      </c>
      <c r="G241" s="32">
        <v>100000</v>
      </c>
      <c r="H241" s="32">
        <v>0</v>
      </c>
      <c r="I241" s="32">
        <v>0</v>
      </c>
      <c r="J241" s="32">
        <v>24000</v>
      </c>
      <c r="K241" s="32">
        <v>0</v>
      </c>
      <c r="L241" s="32">
        <v>0</v>
      </c>
      <c r="M241" s="5">
        <v>0</v>
      </c>
      <c r="N241" s="93"/>
    </row>
    <row r="242" spans="1:14" ht="56.25" x14ac:dyDescent="0.3">
      <c r="A242" s="150">
        <v>223</v>
      </c>
      <c r="B242" s="153">
        <v>160</v>
      </c>
      <c r="C242" s="23" t="s">
        <v>34</v>
      </c>
      <c r="D242" s="23">
        <v>138317623</v>
      </c>
      <c r="E242" s="23" t="s">
        <v>395</v>
      </c>
      <c r="F242" s="32">
        <v>124000</v>
      </c>
      <c r="G242" s="32">
        <v>100000</v>
      </c>
      <c r="H242" s="32">
        <v>0</v>
      </c>
      <c r="I242" s="32">
        <v>0</v>
      </c>
      <c r="J242" s="32">
        <v>24000</v>
      </c>
      <c r="K242" s="32">
        <v>0</v>
      </c>
      <c r="L242" s="32">
        <v>0</v>
      </c>
      <c r="M242" s="5">
        <v>0</v>
      </c>
      <c r="N242" s="93"/>
    </row>
    <row r="243" spans="1:14" ht="56.25" x14ac:dyDescent="0.3">
      <c r="A243" s="150">
        <v>224</v>
      </c>
      <c r="B243" s="123">
        <v>161</v>
      </c>
      <c r="C243" s="23" t="s">
        <v>34</v>
      </c>
      <c r="D243" s="23">
        <v>48398405</v>
      </c>
      <c r="E243" s="23" t="s">
        <v>396</v>
      </c>
      <c r="F243" s="32">
        <v>224000</v>
      </c>
      <c r="G243" s="32">
        <v>200000</v>
      </c>
      <c r="H243" s="32">
        <v>0</v>
      </c>
      <c r="I243" s="32">
        <v>0</v>
      </c>
      <c r="J243" s="32">
        <v>24000</v>
      </c>
      <c r="K243" s="32">
        <v>0</v>
      </c>
      <c r="L243" s="32">
        <v>0</v>
      </c>
      <c r="M243" s="5">
        <v>0</v>
      </c>
      <c r="N243" s="93"/>
    </row>
    <row r="244" spans="1:14" ht="75" x14ac:dyDescent="0.3">
      <c r="A244" s="150">
        <v>225</v>
      </c>
      <c r="B244" s="153">
        <v>162</v>
      </c>
      <c r="C244" s="23" t="s">
        <v>34</v>
      </c>
      <c r="D244" s="23">
        <v>742599164</v>
      </c>
      <c r="E244" s="23" t="s">
        <v>397</v>
      </c>
      <c r="F244" s="32">
        <v>166917.84</v>
      </c>
      <c r="G244" s="32">
        <v>142917.84</v>
      </c>
      <c r="H244" s="32">
        <v>0</v>
      </c>
      <c r="I244" s="32">
        <v>0</v>
      </c>
      <c r="J244" s="32">
        <v>24000</v>
      </c>
      <c r="K244" s="32">
        <v>0</v>
      </c>
      <c r="L244" s="32">
        <v>0</v>
      </c>
      <c r="M244" s="5">
        <v>0</v>
      </c>
      <c r="N244" s="93"/>
    </row>
    <row r="245" spans="1:14" ht="56.25" x14ac:dyDescent="0.3">
      <c r="A245" s="150">
        <v>226</v>
      </c>
      <c r="B245" s="123">
        <v>163</v>
      </c>
      <c r="C245" s="23" t="s">
        <v>34</v>
      </c>
      <c r="D245" s="23">
        <v>48398063</v>
      </c>
      <c r="E245" s="23" t="s">
        <v>398</v>
      </c>
      <c r="F245" s="32">
        <v>224000</v>
      </c>
      <c r="G245" s="32">
        <v>200000</v>
      </c>
      <c r="H245" s="32">
        <v>0</v>
      </c>
      <c r="I245" s="32">
        <v>0</v>
      </c>
      <c r="J245" s="32">
        <v>24000</v>
      </c>
      <c r="K245" s="32">
        <v>0</v>
      </c>
      <c r="L245" s="32">
        <v>0</v>
      </c>
      <c r="M245" s="5">
        <v>0</v>
      </c>
      <c r="N245" s="93"/>
    </row>
    <row r="246" spans="1:14" ht="75" x14ac:dyDescent="0.3">
      <c r="A246" s="150">
        <v>227</v>
      </c>
      <c r="B246" s="153">
        <v>164</v>
      </c>
      <c r="C246" s="23" t="s">
        <v>34</v>
      </c>
      <c r="D246" s="23">
        <v>48397658</v>
      </c>
      <c r="E246" s="23" t="s">
        <v>399</v>
      </c>
      <c r="F246" s="32">
        <v>224000</v>
      </c>
      <c r="G246" s="32">
        <v>200000</v>
      </c>
      <c r="H246" s="32">
        <v>0</v>
      </c>
      <c r="I246" s="32">
        <v>0</v>
      </c>
      <c r="J246" s="32">
        <v>24000</v>
      </c>
      <c r="K246" s="32">
        <v>0</v>
      </c>
      <c r="L246" s="32">
        <v>0</v>
      </c>
      <c r="M246" s="5">
        <v>0</v>
      </c>
      <c r="N246" s="93"/>
    </row>
    <row r="247" spans="1:14" ht="75" x14ac:dyDescent="0.3">
      <c r="A247" s="150">
        <v>228</v>
      </c>
      <c r="B247" s="123">
        <v>165</v>
      </c>
      <c r="C247" s="23" t="s">
        <v>34</v>
      </c>
      <c r="D247" s="23">
        <v>247186323</v>
      </c>
      <c r="E247" s="23" t="s">
        <v>400</v>
      </c>
      <c r="F247" s="32">
        <v>90225.65</v>
      </c>
      <c r="G247" s="32">
        <v>66225.649999999994</v>
      </c>
      <c r="H247" s="32">
        <v>0</v>
      </c>
      <c r="I247" s="32">
        <v>0</v>
      </c>
      <c r="J247" s="32">
        <v>24000</v>
      </c>
      <c r="K247" s="32">
        <v>0</v>
      </c>
      <c r="L247" s="32">
        <v>0</v>
      </c>
      <c r="M247" s="5">
        <v>0</v>
      </c>
      <c r="N247" s="93"/>
    </row>
    <row r="248" spans="1:14" ht="56.25" x14ac:dyDescent="0.3">
      <c r="A248" s="150">
        <v>229</v>
      </c>
      <c r="B248" s="153">
        <v>166</v>
      </c>
      <c r="C248" s="23" t="s">
        <v>34</v>
      </c>
      <c r="D248" s="23">
        <v>48398729</v>
      </c>
      <c r="E248" s="23" t="s">
        <v>401</v>
      </c>
      <c r="F248" s="32">
        <v>124000</v>
      </c>
      <c r="G248" s="32">
        <v>100000</v>
      </c>
      <c r="H248" s="32">
        <v>0</v>
      </c>
      <c r="I248" s="32">
        <v>0</v>
      </c>
      <c r="J248" s="32">
        <v>24000</v>
      </c>
      <c r="K248" s="32">
        <v>0</v>
      </c>
      <c r="L248" s="32">
        <v>0</v>
      </c>
      <c r="M248" s="5">
        <v>0</v>
      </c>
      <c r="N248" s="93"/>
    </row>
    <row r="249" spans="1:14" ht="56.25" x14ac:dyDescent="0.3">
      <c r="A249" s="150">
        <v>230</v>
      </c>
      <c r="B249" s="123">
        <v>167</v>
      </c>
      <c r="C249" s="23" t="s">
        <v>34</v>
      </c>
      <c r="D249" s="23">
        <v>727034411</v>
      </c>
      <c r="E249" s="23" t="s">
        <v>402</v>
      </c>
      <c r="F249" s="32">
        <v>124000</v>
      </c>
      <c r="G249" s="32">
        <v>100000</v>
      </c>
      <c r="H249" s="32">
        <v>0</v>
      </c>
      <c r="I249" s="32">
        <v>0</v>
      </c>
      <c r="J249" s="32">
        <v>24000</v>
      </c>
      <c r="K249" s="32">
        <v>0</v>
      </c>
      <c r="L249" s="32">
        <v>0</v>
      </c>
      <c r="M249" s="5">
        <v>0</v>
      </c>
      <c r="N249" s="93"/>
    </row>
    <row r="250" spans="1:14" ht="60" customHeight="1" x14ac:dyDescent="0.3">
      <c r="A250" s="150">
        <v>231</v>
      </c>
      <c r="B250" s="153">
        <v>168</v>
      </c>
      <c r="C250" s="23" t="s">
        <v>34</v>
      </c>
      <c r="D250" s="23">
        <v>48398831</v>
      </c>
      <c r="E250" s="23" t="s">
        <v>403</v>
      </c>
      <c r="F250" s="32">
        <v>124000</v>
      </c>
      <c r="G250" s="32">
        <v>100000</v>
      </c>
      <c r="H250" s="32">
        <v>0</v>
      </c>
      <c r="I250" s="32">
        <v>0</v>
      </c>
      <c r="J250" s="32">
        <v>24000</v>
      </c>
      <c r="K250" s="32">
        <v>0</v>
      </c>
      <c r="L250" s="32">
        <v>0</v>
      </c>
      <c r="M250" s="5">
        <v>0</v>
      </c>
      <c r="N250" s="93"/>
    </row>
    <row r="251" spans="1:14" ht="56.25" x14ac:dyDescent="0.3">
      <c r="A251" s="150">
        <v>232</v>
      </c>
      <c r="B251" s="123">
        <v>169</v>
      </c>
      <c r="C251" s="23" t="s">
        <v>34</v>
      </c>
      <c r="D251" s="23">
        <v>728786028</v>
      </c>
      <c r="E251" s="23" t="s">
        <v>404</v>
      </c>
      <c r="F251" s="32">
        <v>124000</v>
      </c>
      <c r="G251" s="32">
        <v>100000</v>
      </c>
      <c r="H251" s="32">
        <v>0</v>
      </c>
      <c r="I251" s="32">
        <v>0</v>
      </c>
      <c r="J251" s="32">
        <v>24000</v>
      </c>
      <c r="K251" s="32">
        <v>0</v>
      </c>
      <c r="L251" s="32">
        <v>0</v>
      </c>
      <c r="M251" s="5">
        <v>0</v>
      </c>
      <c r="N251" s="93"/>
    </row>
    <row r="252" spans="1:14" ht="56.25" x14ac:dyDescent="0.3">
      <c r="A252" s="150">
        <v>233</v>
      </c>
      <c r="B252" s="153">
        <v>170</v>
      </c>
      <c r="C252" s="23" t="s">
        <v>34</v>
      </c>
      <c r="D252" s="23">
        <v>48398681</v>
      </c>
      <c r="E252" s="23" t="s">
        <v>405</v>
      </c>
      <c r="F252" s="32">
        <v>177727.79</v>
      </c>
      <c r="G252" s="32">
        <v>153727.79</v>
      </c>
      <c r="H252" s="32">
        <v>0</v>
      </c>
      <c r="I252" s="32">
        <v>0</v>
      </c>
      <c r="J252" s="32">
        <v>24000</v>
      </c>
      <c r="K252" s="32">
        <v>0</v>
      </c>
      <c r="L252" s="32">
        <v>0</v>
      </c>
      <c r="M252" s="5">
        <v>0</v>
      </c>
      <c r="N252" s="93"/>
    </row>
    <row r="253" spans="1:14" ht="56.25" x14ac:dyDescent="0.3">
      <c r="A253" s="150">
        <v>234</v>
      </c>
      <c r="B253" s="123">
        <v>171</v>
      </c>
      <c r="C253" s="23" t="s">
        <v>34</v>
      </c>
      <c r="D253" s="23">
        <v>361743168</v>
      </c>
      <c r="E253" s="23" t="s">
        <v>406</v>
      </c>
      <c r="F253" s="32">
        <v>104000</v>
      </c>
      <c r="G253" s="32">
        <v>80000</v>
      </c>
      <c r="H253" s="32">
        <v>0</v>
      </c>
      <c r="I253" s="32">
        <v>0</v>
      </c>
      <c r="J253" s="32">
        <v>24000</v>
      </c>
      <c r="K253" s="32">
        <v>0</v>
      </c>
      <c r="L253" s="32">
        <v>0</v>
      </c>
      <c r="M253" s="5">
        <v>0</v>
      </c>
      <c r="N253" s="93"/>
    </row>
    <row r="254" spans="1:14" ht="93.75" x14ac:dyDescent="0.3">
      <c r="A254" s="150">
        <v>235</v>
      </c>
      <c r="B254" s="153">
        <v>172</v>
      </c>
      <c r="C254" s="23" t="s">
        <v>34</v>
      </c>
      <c r="D254" s="23">
        <v>99988005</v>
      </c>
      <c r="E254" s="23" t="s">
        <v>407</v>
      </c>
      <c r="F254" s="32">
        <v>104000</v>
      </c>
      <c r="G254" s="32">
        <v>80000</v>
      </c>
      <c r="H254" s="32">
        <v>0</v>
      </c>
      <c r="I254" s="32">
        <v>0</v>
      </c>
      <c r="J254" s="32">
        <v>24000</v>
      </c>
      <c r="K254" s="32">
        <v>0</v>
      </c>
      <c r="L254" s="32">
        <v>0</v>
      </c>
      <c r="M254" s="5">
        <v>0</v>
      </c>
      <c r="N254" s="93"/>
    </row>
    <row r="255" spans="1:14" ht="56.25" x14ac:dyDescent="0.3">
      <c r="A255" s="150">
        <v>236</v>
      </c>
      <c r="B255" s="123">
        <v>173</v>
      </c>
      <c r="C255" s="23" t="s">
        <v>34</v>
      </c>
      <c r="D255" s="23">
        <v>720940211</v>
      </c>
      <c r="E255" s="23" t="s">
        <v>408</v>
      </c>
      <c r="F255" s="32">
        <v>224000</v>
      </c>
      <c r="G255" s="32">
        <v>200000</v>
      </c>
      <c r="H255" s="32">
        <v>0</v>
      </c>
      <c r="I255" s="32">
        <v>0</v>
      </c>
      <c r="J255" s="32">
        <v>24000</v>
      </c>
      <c r="K255" s="32">
        <v>0</v>
      </c>
      <c r="L255" s="32">
        <v>0</v>
      </c>
      <c r="M255" s="5">
        <v>0</v>
      </c>
      <c r="N255" s="93"/>
    </row>
    <row r="256" spans="1:14" ht="56.25" x14ac:dyDescent="0.3">
      <c r="A256" s="150">
        <v>237</v>
      </c>
      <c r="B256" s="153">
        <v>174</v>
      </c>
      <c r="C256" s="23" t="s">
        <v>34</v>
      </c>
      <c r="D256" s="23">
        <v>720767472</v>
      </c>
      <c r="E256" s="23" t="s">
        <v>409</v>
      </c>
      <c r="F256" s="32">
        <v>51592.480000000003</v>
      </c>
      <c r="G256" s="32">
        <v>27592.48</v>
      </c>
      <c r="H256" s="32">
        <v>0</v>
      </c>
      <c r="I256" s="32">
        <v>0</v>
      </c>
      <c r="J256" s="32">
        <v>24000</v>
      </c>
      <c r="K256" s="32">
        <v>0</v>
      </c>
      <c r="L256" s="32">
        <v>0</v>
      </c>
      <c r="M256" s="5">
        <v>0</v>
      </c>
      <c r="N256" s="93"/>
    </row>
    <row r="257" spans="1:14" ht="56.25" x14ac:dyDescent="0.3">
      <c r="A257" s="150">
        <v>238</v>
      </c>
      <c r="B257" s="123">
        <v>175</v>
      </c>
      <c r="C257" s="23" t="s">
        <v>34</v>
      </c>
      <c r="D257" s="23">
        <v>99996862</v>
      </c>
      <c r="E257" s="23" t="s">
        <v>410</v>
      </c>
      <c r="F257" s="32">
        <v>118046.48</v>
      </c>
      <c r="G257" s="32">
        <v>94046.48</v>
      </c>
      <c r="H257" s="32">
        <v>0</v>
      </c>
      <c r="I257" s="32">
        <v>0</v>
      </c>
      <c r="J257" s="32">
        <v>24000</v>
      </c>
      <c r="K257" s="32">
        <v>0</v>
      </c>
      <c r="L257" s="32">
        <v>0</v>
      </c>
      <c r="M257" s="5">
        <v>0</v>
      </c>
      <c r="N257" s="93"/>
    </row>
    <row r="258" spans="1:14" ht="56.25" x14ac:dyDescent="0.3">
      <c r="A258" s="150">
        <v>239</v>
      </c>
      <c r="B258" s="153">
        <v>176</v>
      </c>
      <c r="C258" s="23" t="s">
        <v>34</v>
      </c>
      <c r="D258" s="23">
        <v>720771433</v>
      </c>
      <c r="E258" s="23" t="s">
        <v>411</v>
      </c>
      <c r="F258" s="32">
        <v>118046.48</v>
      </c>
      <c r="G258" s="32">
        <v>94046.48</v>
      </c>
      <c r="H258" s="32">
        <v>0</v>
      </c>
      <c r="I258" s="32">
        <v>0</v>
      </c>
      <c r="J258" s="32">
        <v>24000</v>
      </c>
      <c r="K258" s="32">
        <v>0</v>
      </c>
      <c r="L258" s="32">
        <v>0</v>
      </c>
      <c r="M258" s="5">
        <v>0</v>
      </c>
      <c r="N258" s="93"/>
    </row>
    <row r="259" spans="1:14" ht="56.25" x14ac:dyDescent="0.3">
      <c r="A259" s="150">
        <v>240</v>
      </c>
      <c r="B259" s="123">
        <v>177</v>
      </c>
      <c r="C259" s="23" t="s">
        <v>34</v>
      </c>
      <c r="D259" s="23">
        <v>720773991</v>
      </c>
      <c r="E259" s="23" t="s">
        <v>412</v>
      </c>
      <c r="F259" s="32">
        <v>89392.55</v>
      </c>
      <c r="G259" s="32">
        <v>65392.55</v>
      </c>
      <c r="H259" s="32">
        <v>0</v>
      </c>
      <c r="I259" s="32">
        <v>0</v>
      </c>
      <c r="J259" s="32">
        <v>24000</v>
      </c>
      <c r="K259" s="32">
        <v>0</v>
      </c>
      <c r="L259" s="32">
        <v>0</v>
      </c>
      <c r="M259" s="5">
        <v>0</v>
      </c>
      <c r="N259" s="93"/>
    </row>
    <row r="260" spans="1:14" ht="56.25" x14ac:dyDescent="0.3">
      <c r="A260" s="150">
        <v>241</v>
      </c>
      <c r="B260" s="153">
        <v>178</v>
      </c>
      <c r="C260" s="23" t="s">
        <v>34</v>
      </c>
      <c r="D260" s="23">
        <v>724063428</v>
      </c>
      <c r="E260" s="23" t="s">
        <v>413</v>
      </c>
      <c r="F260" s="32">
        <v>224000</v>
      </c>
      <c r="G260" s="32">
        <v>200000</v>
      </c>
      <c r="H260" s="32">
        <v>0</v>
      </c>
      <c r="I260" s="32">
        <v>0</v>
      </c>
      <c r="J260" s="32">
        <v>24000</v>
      </c>
      <c r="K260" s="32">
        <v>0</v>
      </c>
      <c r="L260" s="32">
        <v>0</v>
      </c>
      <c r="M260" s="5">
        <v>0</v>
      </c>
      <c r="N260" s="93"/>
    </row>
    <row r="261" spans="1:14" ht="56.25" x14ac:dyDescent="0.3">
      <c r="A261" s="150">
        <v>242</v>
      </c>
      <c r="B261" s="123">
        <v>179</v>
      </c>
      <c r="C261" s="23" t="s">
        <v>34</v>
      </c>
      <c r="D261" s="23">
        <v>723445682</v>
      </c>
      <c r="E261" s="23" t="s">
        <v>414</v>
      </c>
      <c r="F261" s="32">
        <v>124000</v>
      </c>
      <c r="G261" s="32">
        <v>100000</v>
      </c>
      <c r="H261" s="32">
        <v>0</v>
      </c>
      <c r="I261" s="32">
        <v>0</v>
      </c>
      <c r="J261" s="32">
        <v>24000</v>
      </c>
      <c r="K261" s="32">
        <v>0</v>
      </c>
      <c r="L261" s="32">
        <v>0</v>
      </c>
      <c r="M261" s="5">
        <v>0</v>
      </c>
      <c r="N261" s="93"/>
    </row>
    <row r="262" spans="1:14" ht="93.75" x14ac:dyDescent="0.3">
      <c r="A262" s="150">
        <v>243</v>
      </c>
      <c r="B262" s="153">
        <v>180</v>
      </c>
      <c r="C262" s="23" t="s">
        <v>34</v>
      </c>
      <c r="D262" s="23">
        <v>745613819</v>
      </c>
      <c r="E262" s="23" t="s">
        <v>415</v>
      </c>
      <c r="F262" s="32">
        <v>324000</v>
      </c>
      <c r="G262" s="32">
        <v>300000</v>
      </c>
      <c r="H262" s="32">
        <v>0</v>
      </c>
      <c r="I262" s="32">
        <v>0</v>
      </c>
      <c r="J262" s="32">
        <v>24000</v>
      </c>
      <c r="K262" s="32">
        <v>0</v>
      </c>
      <c r="L262" s="32">
        <v>0</v>
      </c>
      <c r="M262" s="5">
        <v>0</v>
      </c>
      <c r="N262" s="93"/>
    </row>
    <row r="263" spans="1:14" ht="75" x14ac:dyDescent="0.3">
      <c r="A263" s="150">
        <v>244</v>
      </c>
      <c r="B263" s="123">
        <v>181</v>
      </c>
      <c r="C263" s="23" t="s">
        <v>34</v>
      </c>
      <c r="D263" s="23">
        <v>731160178</v>
      </c>
      <c r="E263" s="23" t="s">
        <v>416</v>
      </c>
      <c r="F263" s="32">
        <v>184000</v>
      </c>
      <c r="G263" s="32">
        <v>160000</v>
      </c>
      <c r="H263" s="32">
        <v>0</v>
      </c>
      <c r="I263" s="32">
        <v>0</v>
      </c>
      <c r="J263" s="32">
        <v>24000</v>
      </c>
      <c r="K263" s="32">
        <v>0</v>
      </c>
      <c r="L263" s="32">
        <v>0</v>
      </c>
      <c r="M263" s="5">
        <v>0</v>
      </c>
      <c r="N263" s="93"/>
    </row>
    <row r="264" spans="1:14" ht="56.25" x14ac:dyDescent="0.3">
      <c r="A264" s="150">
        <v>245</v>
      </c>
      <c r="B264" s="153">
        <v>182</v>
      </c>
      <c r="C264" s="23" t="s">
        <v>34</v>
      </c>
      <c r="D264" s="23">
        <v>729734189</v>
      </c>
      <c r="E264" s="23" t="s">
        <v>417</v>
      </c>
      <c r="F264" s="32">
        <v>424000</v>
      </c>
      <c r="G264" s="32">
        <v>400000</v>
      </c>
      <c r="H264" s="32">
        <v>0</v>
      </c>
      <c r="I264" s="32">
        <v>0</v>
      </c>
      <c r="J264" s="32">
        <v>24000</v>
      </c>
      <c r="K264" s="32">
        <v>0</v>
      </c>
      <c r="L264" s="32">
        <v>0</v>
      </c>
      <c r="M264" s="5">
        <v>0</v>
      </c>
      <c r="N264" s="93"/>
    </row>
    <row r="265" spans="1:14" ht="56.25" x14ac:dyDescent="0.3">
      <c r="A265" s="150">
        <v>246</v>
      </c>
      <c r="B265" s="123">
        <v>183</v>
      </c>
      <c r="C265" s="23" t="s">
        <v>34</v>
      </c>
      <c r="D265" s="23">
        <v>723305728</v>
      </c>
      <c r="E265" s="23" t="s">
        <v>418</v>
      </c>
      <c r="F265" s="32">
        <v>434000</v>
      </c>
      <c r="G265" s="32">
        <v>410000</v>
      </c>
      <c r="H265" s="32">
        <v>0</v>
      </c>
      <c r="I265" s="32">
        <v>0</v>
      </c>
      <c r="J265" s="32">
        <v>24000</v>
      </c>
      <c r="K265" s="32">
        <v>0</v>
      </c>
      <c r="L265" s="32">
        <v>0</v>
      </c>
      <c r="M265" s="5">
        <v>0</v>
      </c>
      <c r="N265" s="93"/>
    </row>
    <row r="266" spans="1:14" ht="56.25" x14ac:dyDescent="0.3">
      <c r="A266" s="150">
        <v>247</v>
      </c>
      <c r="B266" s="153">
        <v>184</v>
      </c>
      <c r="C266" s="23" t="s">
        <v>34</v>
      </c>
      <c r="D266" s="23">
        <v>728216656</v>
      </c>
      <c r="E266" s="23" t="s">
        <v>419</v>
      </c>
      <c r="F266" s="32">
        <v>224000</v>
      </c>
      <c r="G266" s="32">
        <v>200000</v>
      </c>
      <c r="H266" s="32">
        <v>0</v>
      </c>
      <c r="I266" s="32">
        <v>0</v>
      </c>
      <c r="J266" s="32">
        <v>24000</v>
      </c>
      <c r="K266" s="32">
        <v>0</v>
      </c>
      <c r="L266" s="32">
        <v>0</v>
      </c>
      <c r="M266" s="5">
        <v>0</v>
      </c>
      <c r="N266" s="93"/>
    </row>
    <row r="267" spans="1:14" ht="75" x14ac:dyDescent="0.3">
      <c r="A267" s="150">
        <v>248</v>
      </c>
      <c r="B267" s="123">
        <v>185</v>
      </c>
      <c r="C267" s="23" t="s">
        <v>34</v>
      </c>
      <c r="D267" s="23">
        <v>725286622</v>
      </c>
      <c r="E267" s="23" t="s">
        <v>420</v>
      </c>
      <c r="F267" s="32">
        <v>104000</v>
      </c>
      <c r="G267" s="32">
        <v>80000</v>
      </c>
      <c r="H267" s="32">
        <v>0</v>
      </c>
      <c r="I267" s="32">
        <v>0</v>
      </c>
      <c r="J267" s="32">
        <v>24000</v>
      </c>
      <c r="K267" s="32">
        <v>0</v>
      </c>
      <c r="L267" s="32">
        <v>0</v>
      </c>
      <c r="M267" s="5">
        <v>0</v>
      </c>
      <c r="N267" s="93"/>
    </row>
    <row r="268" spans="1:14" ht="56.25" x14ac:dyDescent="0.3">
      <c r="A268" s="150">
        <v>249</v>
      </c>
      <c r="B268" s="153">
        <v>186</v>
      </c>
      <c r="C268" s="23" t="s">
        <v>34</v>
      </c>
      <c r="D268" s="23">
        <v>720405852</v>
      </c>
      <c r="E268" s="23" t="s">
        <v>421</v>
      </c>
      <c r="F268" s="32">
        <v>324000</v>
      </c>
      <c r="G268" s="32">
        <v>300000</v>
      </c>
      <c r="H268" s="32">
        <v>0</v>
      </c>
      <c r="I268" s="32">
        <v>0</v>
      </c>
      <c r="J268" s="32">
        <v>24000</v>
      </c>
      <c r="K268" s="32">
        <v>0</v>
      </c>
      <c r="L268" s="32">
        <v>0</v>
      </c>
      <c r="M268" s="5">
        <v>0</v>
      </c>
      <c r="N268" s="93"/>
    </row>
    <row r="269" spans="1:14" ht="56.25" x14ac:dyDescent="0.3">
      <c r="A269" s="150">
        <v>250</v>
      </c>
      <c r="B269" s="123">
        <v>187</v>
      </c>
      <c r="C269" s="23" t="s">
        <v>34</v>
      </c>
      <c r="D269" s="23">
        <v>728216286</v>
      </c>
      <c r="E269" s="23" t="s">
        <v>422</v>
      </c>
      <c r="F269" s="32">
        <v>224000</v>
      </c>
      <c r="G269" s="32">
        <v>200000</v>
      </c>
      <c r="H269" s="32">
        <v>0</v>
      </c>
      <c r="I269" s="32">
        <v>0</v>
      </c>
      <c r="J269" s="32">
        <v>24000</v>
      </c>
      <c r="K269" s="32">
        <v>0</v>
      </c>
      <c r="L269" s="32">
        <v>0</v>
      </c>
      <c r="M269" s="5">
        <v>0</v>
      </c>
      <c r="N269" s="93"/>
    </row>
    <row r="270" spans="1:14" ht="56.25" x14ac:dyDescent="0.3">
      <c r="A270" s="150">
        <v>251</v>
      </c>
      <c r="B270" s="153">
        <v>188</v>
      </c>
      <c r="C270" s="23" t="s">
        <v>34</v>
      </c>
      <c r="D270" s="23">
        <v>48397898</v>
      </c>
      <c r="E270" s="23" t="s">
        <v>423</v>
      </c>
      <c r="F270" s="32">
        <v>224000</v>
      </c>
      <c r="G270" s="32">
        <v>200000</v>
      </c>
      <c r="H270" s="32">
        <v>0</v>
      </c>
      <c r="I270" s="32">
        <v>0</v>
      </c>
      <c r="J270" s="32">
        <v>24000</v>
      </c>
      <c r="K270" s="32">
        <v>0</v>
      </c>
      <c r="L270" s="32">
        <v>0</v>
      </c>
      <c r="M270" s="5">
        <v>0</v>
      </c>
      <c r="N270" s="93"/>
    </row>
    <row r="271" spans="1:14" ht="93.75" x14ac:dyDescent="0.3">
      <c r="A271" s="150">
        <v>252</v>
      </c>
      <c r="B271" s="123">
        <v>189</v>
      </c>
      <c r="C271" s="23" t="s">
        <v>34</v>
      </c>
      <c r="D271" s="23">
        <v>739016407</v>
      </c>
      <c r="E271" s="23" t="s">
        <v>424</v>
      </c>
      <c r="F271" s="32">
        <v>118436.66</v>
      </c>
      <c r="G271" s="32">
        <v>94436.66</v>
      </c>
      <c r="H271" s="32">
        <v>0</v>
      </c>
      <c r="I271" s="32">
        <v>0</v>
      </c>
      <c r="J271" s="32">
        <v>24000</v>
      </c>
      <c r="K271" s="32">
        <v>0</v>
      </c>
      <c r="L271" s="32">
        <v>0</v>
      </c>
      <c r="M271" s="5">
        <v>0</v>
      </c>
      <c r="N271" s="93"/>
    </row>
    <row r="272" spans="1:14" ht="75" x14ac:dyDescent="0.3">
      <c r="A272" s="150">
        <v>253</v>
      </c>
      <c r="B272" s="153">
        <v>190</v>
      </c>
      <c r="C272" s="23" t="s">
        <v>34</v>
      </c>
      <c r="D272" s="23">
        <v>720795313</v>
      </c>
      <c r="E272" s="23" t="s">
        <v>425</v>
      </c>
      <c r="F272" s="32">
        <v>350758.40000000002</v>
      </c>
      <c r="G272" s="32">
        <v>326758.40000000002</v>
      </c>
      <c r="H272" s="32">
        <v>0</v>
      </c>
      <c r="I272" s="32">
        <v>0</v>
      </c>
      <c r="J272" s="32">
        <v>24000</v>
      </c>
      <c r="K272" s="32">
        <v>0</v>
      </c>
      <c r="L272" s="32">
        <v>0</v>
      </c>
      <c r="M272" s="5">
        <v>0</v>
      </c>
      <c r="N272" s="93"/>
    </row>
    <row r="273" spans="1:14" ht="56.25" x14ac:dyDescent="0.3">
      <c r="A273" s="150">
        <v>254</v>
      </c>
      <c r="B273" s="123">
        <v>191</v>
      </c>
      <c r="C273" s="23" t="s">
        <v>34</v>
      </c>
      <c r="D273" s="23">
        <v>727272444</v>
      </c>
      <c r="E273" s="23" t="s">
        <v>426</v>
      </c>
      <c r="F273" s="32">
        <v>124000</v>
      </c>
      <c r="G273" s="32">
        <v>100000</v>
      </c>
      <c r="H273" s="32">
        <v>0</v>
      </c>
      <c r="I273" s="32">
        <v>0</v>
      </c>
      <c r="J273" s="32">
        <v>24000</v>
      </c>
      <c r="K273" s="32">
        <v>0</v>
      </c>
      <c r="L273" s="32">
        <v>0</v>
      </c>
      <c r="M273" s="5">
        <v>0</v>
      </c>
      <c r="N273" s="93"/>
    </row>
    <row r="274" spans="1:14" ht="56.25" x14ac:dyDescent="0.3">
      <c r="A274" s="150">
        <v>255</v>
      </c>
      <c r="B274" s="153">
        <v>192</v>
      </c>
      <c r="C274" s="23" t="s">
        <v>34</v>
      </c>
      <c r="D274" s="23">
        <v>725759822</v>
      </c>
      <c r="E274" s="23" t="s">
        <v>427</v>
      </c>
      <c r="F274" s="32">
        <v>324000</v>
      </c>
      <c r="G274" s="32">
        <v>300000</v>
      </c>
      <c r="H274" s="32">
        <v>0</v>
      </c>
      <c r="I274" s="32">
        <v>0</v>
      </c>
      <c r="J274" s="32">
        <v>24000</v>
      </c>
      <c r="K274" s="32">
        <v>0</v>
      </c>
      <c r="L274" s="32">
        <v>0</v>
      </c>
      <c r="M274" s="5">
        <v>0</v>
      </c>
      <c r="N274" s="93"/>
    </row>
    <row r="275" spans="1:14" ht="56.25" x14ac:dyDescent="0.3">
      <c r="A275" s="150">
        <v>256</v>
      </c>
      <c r="B275" s="123">
        <v>193</v>
      </c>
      <c r="C275" s="23" t="s">
        <v>34</v>
      </c>
      <c r="D275" s="23">
        <v>721604721</v>
      </c>
      <c r="E275" s="23" t="s">
        <v>428</v>
      </c>
      <c r="F275" s="32">
        <v>104000</v>
      </c>
      <c r="G275" s="32">
        <v>80000</v>
      </c>
      <c r="H275" s="32">
        <v>0</v>
      </c>
      <c r="I275" s="32">
        <v>0</v>
      </c>
      <c r="J275" s="32">
        <v>24000</v>
      </c>
      <c r="K275" s="32">
        <v>0</v>
      </c>
      <c r="L275" s="32">
        <v>0</v>
      </c>
      <c r="M275" s="5">
        <v>0</v>
      </c>
      <c r="N275" s="93"/>
    </row>
    <row r="276" spans="1:14" ht="56.25" x14ac:dyDescent="0.3">
      <c r="A276" s="150">
        <v>257</v>
      </c>
      <c r="B276" s="153">
        <v>194</v>
      </c>
      <c r="C276" s="23" t="s">
        <v>34</v>
      </c>
      <c r="D276" s="23">
        <v>724942086</v>
      </c>
      <c r="E276" s="23" t="s">
        <v>429</v>
      </c>
      <c r="F276" s="32">
        <v>104000</v>
      </c>
      <c r="G276" s="32">
        <v>80000</v>
      </c>
      <c r="H276" s="32">
        <v>0</v>
      </c>
      <c r="I276" s="32">
        <v>0</v>
      </c>
      <c r="J276" s="32">
        <v>24000</v>
      </c>
      <c r="K276" s="32">
        <v>0</v>
      </c>
      <c r="L276" s="32">
        <v>0</v>
      </c>
      <c r="M276" s="5">
        <v>0</v>
      </c>
      <c r="N276" s="93"/>
    </row>
    <row r="277" spans="1:14" ht="56.25" x14ac:dyDescent="0.3">
      <c r="A277" s="150">
        <v>258</v>
      </c>
      <c r="B277" s="123">
        <v>195</v>
      </c>
      <c r="C277" s="23" t="s">
        <v>34</v>
      </c>
      <c r="D277" s="23">
        <v>249289953</v>
      </c>
      <c r="E277" s="23" t="s">
        <v>430</v>
      </c>
      <c r="F277" s="32">
        <v>124000</v>
      </c>
      <c r="G277" s="32">
        <v>100000</v>
      </c>
      <c r="H277" s="32">
        <v>0</v>
      </c>
      <c r="I277" s="32">
        <v>0</v>
      </c>
      <c r="J277" s="32">
        <v>24000</v>
      </c>
      <c r="K277" s="32">
        <v>0</v>
      </c>
      <c r="L277" s="32">
        <v>0</v>
      </c>
      <c r="M277" s="5">
        <v>0</v>
      </c>
      <c r="N277" s="93"/>
    </row>
    <row r="278" spans="1:14" ht="56.25" x14ac:dyDescent="0.3">
      <c r="A278" s="150">
        <v>259</v>
      </c>
      <c r="B278" s="153">
        <v>196</v>
      </c>
      <c r="C278" s="23" t="s">
        <v>34</v>
      </c>
      <c r="D278" s="23">
        <v>99996859</v>
      </c>
      <c r="E278" s="23" t="s">
        <v>431</v>
      </c>
      <c r="F278" s="32">
        <v>142048.57999999999</v>
      </c>
      <c r="G278" s="32">
        <v>118048.58</v>
      </c>
      <c r="H278" s="32">
        <v>0</v>
      </c>
      <c r="I278" s="32">
        <v>0</v>
      </c>
      <c r="J278" s="32">
        <v>24000</v>
      </c>
      <c r="K278" s="32">
        <v>0</v>
      </c>
      <c r="L278" s="32">
        <v>0</v>
      </c>
      <c r="M278" s="5">
        <v>0</v>
      </c>
      <c r="N278" s="93"/>
    </row>
    <row r="279" spans="1:14" ht="56.25" x14ac:dyDescent="0.3">
      <c r="A279" s="150">
        <v>260</v>
      </c>
      <c r="B279" s="123">
        <v>197</v>
      </c>
      <c r="C279" s="23" t="s">
        <v>34</v>
      </c>
      <c r="D279" s="23">
        <v>78917962</v>
      </c>
      <c r="E279" s="23" t="s">
        <v>432</v>
      </c>
      <c r="F279" s="32">
        <v>157714.98000000001</v>
      </c>
      <c r="G279" s="32">
        <v>133714.98000000001</v>
      </c>
      <c r="H279" s="32">
        <v>0</v>
      </c>
      <c r="I279" s="32">
        <v>0</v>
      </c>
      <c r="J279" s="32">
        <v>24000</v>
      </c>
      <c r="K279" s="32">
        <v>0</v>
      </c>
      <c r="L279" s="32">
        <v>0</v>
      </c>
      <c r="M279" s="5">
        <v>0</v>
      </c>
      <c r="N279" s="93"/>
    </row>
    <row r="280" spans="1:14" ht="56.25" x14ac:dyDescent="0.3">
      <c r="A280" s="150">
        <v>261</v>
      </c>
      <c r="B280" s="153">
        <v>198</v>
      </c>
      <c r="C280" s="23" t="s">
        <v>34</v>
      </c>
      <c r="D280" s="23">
        <v>722740947</v>
      </c>
      <c r="E280" s="23" t="s">
        <v>433</v>
      </c>
      <c r="F280" s="32">
        <v>54203.41</v>
      </c>
      <c r="G280" s="32">
        <v>30203.41</v>
      </c>
      <c r="H280" s="32">
        <v>0</v>
      </c>
      <c r="I280" s="32">
        <v>0</v>
      </c>
      <c r="J280" s="32">
        <v>24000</v>
      </c>
      <c r="K280" s="32">
        <v>0</v>
      </c>
      <c r="L280" s="32">
        <v>0</v>
      </c>
      <c r="M280" s="5">
        <v>0</v>
      </c>
      <c r="N280" s="93"/>
    </row>
    <row r="281" spans="1:14" ht="56.25" x14ac:dyDescent="0.3">
      <c r="A281" s="150">
        <v>262</v>
      </c>
      <c r="B281" s="123">
        <v>199</v>
      </c>
      <c r="C281" s="23" t="s">
        <v>34</v>
      </c>
      <c r="D281" s="23">
        <v>722880255</v>
      </c>
      <c r="E281" s="23" t="s">
        <v>434</v>
      </c>
      <c r="F281" s="32">
        <v>205858.84</v>
      </c>
      <c r="G281" s="32">
        <v>181858.84</v>
      </c>
      <c r="H281" s="32">
        <v>0</v>
      </c>
      <c r="I281" s="32">
        <v>0</v>
      </c>
      <c r="J281" s="32">
        <v>24000</v>
      </c>
      <c r="K281" s="32">
        <v>0</v>
      </c>
      <c r="L281" s="32">
        <v>0</v>
      </c>
      <c r="M281" s="5">
        <v>0</v>
      </c>
      <c r="N281" s="93"/>
    </row>
    <row r="282" spans="1:14" ht="56.25" x14ac:dyDescent="0.3">
      <c r="A282" s="150">
        <v>263</v>
      </c>
      <c r="B282" s="153">
        <v>200</v>
      </c>
      <c r="C282" s="23" t="s">
        <v>34</v>
      </c>
      <c r="D282" s="23">
        <v>722881058</v>
      </c>
      <c r="E282" s="23" t="s">
        <v>435</v>
      </c>
      <c r="F282" s="32">
        <v>224000</v>
      </c>
      <c r="G282" s="32">
        <v>200000</v>
      </c>
      <c r="H282" s="32">
        <v>0</v>
      </c>
      <c r="I282" s="32">
        <v>0</v>
      </c>
      <c r="J282" s="32">
        <v>24000</v>
      </c>
      <c r="K282" s="32">
        <v>0</v>
      </c>
      <c r="L282" s="32">
        <v>0</v>
      </c>
      <c r="M282" s="5">
        <v>0</v>
      </c>
      <c r="N282" s="93"/>
    </row>
    <row r="283" spans="1:14" ht="56.25" x14ac:dyDescent="0.3">
      <c r="A283" s="150">
        <v>264</v>
      </c>
      <c r="B283" s="123">
        <v>201</v>
      </c>
      <c r="C283" s="23" t="s">
        <v>34</v>
      </c>
      <c r="D283" s="23">
        <v>99996861</v>
      </c>
      <c r="E283" s="23" t="s">
        <v>436</v>
      </c>
      <c r="F283" s="32">
        <v>104000</v>
      </c>
      <c r="G283" s="32">
        <v>80000</v>
      </c>
      <c r="H283" s="32">
        <v>0</v>
      </c>
      <c r="I283" s="32">
        <v>0</v>
      </c>
      <c r="J283" s="32">
        <v>24000</v>
      </c>
      <c r="K283" s="32">
        <v>0</v>
      </c>
      <c r="L283" s="32">
        <v>0</v>
      </c>
      <c r="M283" s="5">
        <v>0</v>
      </c>
      <c r="N283" s="93"/>
    </row>
    <row r="284" spans="1:14" ht="56.25" x14ac:dyDescent="0.3">
      <c r="A284" s="150">
        <v>265</v>
      </c>
      <c r="B284" s="153">
        <v>202</v>
      </c>
      <c r="C284" s="23" t="s">
        <v>34</v>
      </c>
      <c r="D284" s="23">
        <v>99996864</v>
      </c>
      <c r="E284" s="23" t="s">
        <v>437</v>
      </c>
      <c r="F284" s="32">
        <v>132092.96</v>
      </c>
      <c r="G284" s="32">
        <v>108092.96</v>
      </c>
      <c r="H284" s="32">
        <v>0</v>
      </c>
      <c r="I284" s="32">
        <v>0</v>
      </c>
      <c r="J284" s="32">
        <v>24000</v>
      </c>
      <c r="K284" s="32">
        <v>0</v>
      </c>
      <c r="L284" s="32">
        <v>0</v>
      </c>
      <c r="M284" s="5">
        <v>0</v>
      </c>
      <c r="N284" s="93"/>
    </row>
    <row r="285" spans="1:14" ht="56.25" x14ac:dyDescent="0.3">
      <c r="A285" s="150">
        <v>266</v>
      </c>
      <c r="B285" s="123">
        <v>203</v>
      </c>
      <c r="C285" s="23" t="s">
        <v>34</v>
      </c>
      <c r="D285" s="23">
        <v>745613990</v>
      </c>
      <c r="E285" s="23" t="s">
        <v>438</v>
      </c>
      <c r="F285" s="32">
        <v>224000</v>
      </c>
      <c r="G285" s="32">
        <v>200000</v>
      </c>
      <c r="H285" s="32">
        <v>0</v>
      </c>
      <c r="I285" s="32">
        <v>0</v>
      </c>
      <c r="J285" s="32">
        <v>24000</v>
      </c>
      <c r="K285" s="32">
        <v>0</v>
      </c>
      <c r="L285" s="32">
        <v>0</v>
      </c>
      <c r="M285" s="5">
        <v>0</v>
      </c>
      <c r="N285" s="93"/>
    </row>
    <row r="286" spans="1:14" ht="37.5" customHeight="1" x14ac:dyDescent="0.25">
      <c r="A286" s="264" t="s">
        <v>35</v>
      </c>
      <c r="B286" s="265"/>
      <c r="C286" s="265"/>
      <c r="D286" s="265"/>
      <c r="E286" s="266"/>
      <c r="F286" s="32">
        <v>11823570.449999999</v>
      </c>
      <c r="G286" s="32">
        <v>4687965.9399999995</v>
      </c>
      <c r="H286" s="32">
        <v>0</v>
      </c>
      <c r="I286" s="32">
        <v>0</v>
      </c>
      <c r="J286" s="32">
        <v>648000</v>
      </c>
      <c r="K286" s="32">
        <v>0</v>
      </c>
      <c r="L286" s="32">
        <v>6487604.5100000016</v>
      </c>
      <c r="M286" s="5">
        <v>0</v>
      </c>
      <c r="N286" s="93"/>
    </row>
    <row r="287" spans="1:14" ht="56.25" x14ac:dyDescent="0.3">
      <c r="A287" s="150">
        <v>267</v>
      </c>
      <c r="B287" s="123">
        <v>1</v>
      </c>
      <c r="C287" s="23" t="s">
        <v>36</v>
      </c>
      <c r="D287" s="23">
        <v>99999297</v>
      </c>
      <c r="E287" s="23" t="s">
        <v>439</v>
      </c>
      <c r="F287" s="32">
        <v>403290.33</v>
      </c>
      <c r="G287" s="32">
        <v>100000</v>
      </c>
      <c r="H287" s="32">
        <v>0</v>
      </c>
      <c r="I287" s="32">
        <v>0</v>
      </c>
      <c r="J287" s="32">
        <v>24000</v>
      </c>
      <c r="K287" s="32">
        <v>0</v>
      </c>
      <c r="L287" s="32">
        <v>279290.33</v>
      </c>
      <c r="M287" s="5">
        <v>0</v>
      </c>
      <c r="N287" s="93"/>
    </row>
    <row r="288" spans="1:14" ht="56.25" x14ac:dyDescent="0.3">
      <c r="A288" s="150">
        <v>268</v>
      </c>
      <c r="B288" s="153">
        <v>2</v>
      </c>
      <c r="C288" s="23" t="s">
        <v>36</v>
      </c>
      <c r="D288" s="23">
        <v>738558482</v>
      </c>
      <c r="E288" s="23" t="s">
        <v>440</v>
      </c>
      <c r="F288" s="32">
        <v>167937.04</v>
      </c>
      <c r="G288" s="32">
        <v>80000</v>
      </c>
      <c r="H288" s="32">
        <v>0</v>
      </c>
      <c r="I288" s="32">
        <v>0</v>
      </c>
      <c r="J288" s="32">
        <v>24000</v>
      </c>
      <c r="K288" s="32">
        <v>0</v>
      </c>
      <c r="L288" s="32">
        <v>63937.04</v>
      </c>
      <c r="M288" s="5">
        <v>0</v>
      </c>
      <c r="N288" s="93"/>
    </row>
    <row r="289" spans="1:14" ht="56.25" x14ac:dyDescent="0.3">
      <c r="A289" s="150">
        <v>269</v>
      </c>
      <c r="B289" s="123">
        <v>3</v>
      </c>
      <c r="C289" s="23" t="s">
        <v>36</v>
      </c>
      <c r="D289" s="23">
        <v>7309456127</v>
      </c>
      <c r="E289" s="23" t="s">
        <v>441</v>
      </c>
      <c r="F289" s="32">
        <v>391288.19</v>
      </c>
      <c r="G289" s="32">
        <v>200000</v>
      </c>
      <c r="H289" s="32">
        <v>0</v>
      </c>
      <c r="I289" s="32">
        <v>0</v>
      </c>
      <c r="J289" s="32">
        <v>24000</v>
      </c>
      <c r="K289" s="32">
        <v>0</v>
      </c>
      <c r="L289" s="32">
        <v>167288.19</v>
      </c>
      <c r="M289" s="5">
        <v>0</v>
      </c>
      <c r="N289" s="93"/>
    </row>
    <row r="290" spans="1:14" ht="56.25" x14ac:dyDescent="0.3">
      <c r="A290" s="150">
        <v>270</v>
      </c>
      <c r="B290" s="153">
        <v>4</v>
      </c>
      <c r="C290" s="23" t="s">
        <v>36</v>
      </c>
      <c r="D290" s="23">
        <v>7309456126</v>
      </c>
      <c r="E290" s="23" t="s">
        <v>442</v>
      </c>
      <c r="F290" s="32">
        <v>391984.01</v>
      </c>
      <c r="G290" s="32">
        <v>200000</v>
      </c>
      <c r="H290" s="32">
        <v>0</v>
      </c>
      <c r="I290" s="32">
        <v>0</v>
      </c>
      <c r="J290" s="32">
        <v>24000</v>
      </c>
      <c r="K290" s="32">
        <v>0</v>
      </c>
      <c r="L290" s="32">
        <v>167984.01</v>
      </c>
      <c r="M290" s="5">
        <v>0</v>
      </c>
      <c r="N290" s="93"/>
    </row>
    <row r="291" spans="1:14" ht="56.25" x14ac:dyDescent="0.3">
      <c r="A291" s="150">
        <v>271</v>
      </c>
      <c r="B291" s="123">
        <v>5</v>
      </c>
      <c r="C291" s="23" t="s">
        <v>36</v>
      </c>
      <c r="D291" s="23">
        <v>78918376</v>
      </c>
      <c r="E291" s="23" t="s">
        <v>443</v>
      </c>
      <c r="F291" s="32">
        <v>129868.84</v>
      </c>
      <c r="G291" s="32">
        <v>78036</v>
      </c>
      <c r="H291" s="32">
        <v>0</v>
      </c>
      <c r="I291" s="32">
        <v>0</v>
      </c>
      <c r="J291" s="32">
        <v>24000</v>
      </c>
      <c r="K291" s="32">
        <v>0</v>
      </c>
      <c r="L291" s="32">
        <v>27832.84</v>
      </c>
      <c r="M291" s="5">
        <v>0</v>
      </c>
      <c r="N291" s="93"/>
    </row>
    <row r="292" spans="1:14" ht="56.25" x14ac:dyDescent="0.3">
      <c r="A292" s="150">
        <v>272</v>
      </c>
      <c r="B292" s="153">
        <v>6</v>
      </c>
      <c r="C292" s="23" t="s">
        <v>36</v>
      </c>
      <c r="D292" s="23">
        <v>739027955</v>
      </c>
      <c r="E292" s="23" t="s">
        <v>444</v>
      </c>
      <c r="F292" s="32">
        <v>179207.22</v>
      </c>
      <c r="G292" s="32">
        <v>80000</v>
      </c>
      <c r="H292" s="32">
        <v>0</v>
      </c>
      <c r="I292" s="32">
        <v>0</v>
      </c>
      <c r="J292" s="32">
        <v>24000</v>
      </c>
      <c r="K292" s="32">
        <v>0</v>
      </c>
      <c r="L292" s="32">
        <v>75207.22</v>
      </c>
      <c r="M292" s="5">
        <v>0</v>
      </c>
      <c r="N292" s="93"/>
    </row>
    <row r="293" spans="1:14" ht="56.25" x14ac:dyDescent="0.3">
      <c r="A293" s="150">
        <v>273</v>
      </c>
      <c r="B293" s="123">
        <v>7</v>
      </c>
      <c r="C293" s="23" t="s">
        <v>36</v>
      </c>
      <c r="D293" s="23">
        <v>739024714</v>
      </c>
      <c r="E293" s="23" t="s">
        <v>445</v>
      </c>
      <c r="F293" s="32">
        <v>199337</v>
      </c>
      <c r="G293" s="32">
        <v>80000</v>
      </c>
      <c r="H293" s="32">
        <v>0</v>
      </c>
      <c r="I293" s="32">
        <v>0</v>
      </c>
      <c r="J293" s="32">
        <v>24000</v>
      </c>
      <c r="K293" s="32">
        <v>0</v>
      </c>
      <c r="L293" s="32">
        <v>95337</v>
      </c>
      <c r="M293" s="5">
        <v>0</v>
      </c>
      <c r="N293" s="93"/>
    </row>
    <row r="294" spans="1:14" ht="56.25" x14ac:dyDescent="0.3">
      <c r="A294" s="150">
        <v>274</v>
      </c>
      <c r="B294" s="153">
        <v>8</v>
      </c>
      <c r="C294" s="23" t="s">
        <v>36</v>
      </c>
      <c r="D294" s="23">
        <v>48398981</v>
      </c>
      <c r="E294" s="23" t="s">
        <v>446</v>
      </c>
      <c r="F294" s="32">
        <v>170620.01</v>
      </c>
      <c r="G294" s="32">
        <v>100000</v>
      </c>
      <c r="H294" s="32">
        <v>0</v>
      </c>
      <c r="I294" s="32">
        <v>0</v>
      </c>
      <c r="J294" s="32">
        <v>24000</v>
      </c>
      <c r="K294" s="32">
        <v>0</v>
      </c>
      <c r="L294" s="32">
        <v>46620.01</v>
      </c>
      <c r="M294" s="5">
        <v>0</v>
      </c>
      <c r="N294" s="93"/>
    </row>
    <row r="295" spans="1:14" ht="56.25" x14ac:dyDescent="0.3">
      <c r="A295" s="150">
        <v>275</v>
      </c>
      <c r="B295" s="123">
        <v>9</v>
      </c>
      <c r="C295" s="23" t="s">
        <v>36</v>
      </c>
      <c r="D295" s="23">
        <v>738167228</v>
      </c>
      <c r="E295" s="23" t="s">
        <v>447</v>
      </c>
      <c r="F295" s="32">
        <v>810261.66</v>
      </c>
      <c r="G295" s="32">
        <v>200000</v>
      </c>
      <c r="H295" s="32">
        <v>0</v>
      </c>
      <c r="I295" s="32">
        <v>0</v>
      </c>
      <c r="J295" s="32">
        <v>24000</v>
      </c>
      <c r="K295" s="32">
        <v>0</v>
      </c>
      <c r="L295" s="32">
        <v>586261.66</v>
      </c>
      <c r="M295" s="5">
        <v>0</v>
      </c>
      <c r="N295" s="93"/>
    </row>
    <row r="296" spans="1:14" ht="56.25" x14ac:dyDescent="0.3">
      <c r="A296" s="150">
        <v>276</v>
      </c>
      <c r="B296" s="153">
        <v>10</v>
      </c>
      <c r="C296" s="23" t="s">
        <v>36</v>
      </c>
      <c r="D296" s="23">
        <v>718344302</v>
      </c>
      <c r="E296" s="23" t="s">
        <v>448</v>
      </c>
      <c r="F296" s="32">
        <v>297198.61</v>
      </c>
      <c r="G296" s="32">
        <v>156904.48000000001</v>
      </c>
      <c r="H296" s="32">
        <v>0</v>
      </c>
      <c r="I296" s="32">
        <v>0</v>
      </c>
      <c r="J296" s="32">
        <v>24000</v>
      </c>
      <c r="K296" s="32">
        <v>0</v>
      </c>
      <c r="L296" s="32">
        <v>116294.13</v>
      </c>
      <c r="M296" s="5">
        <v>0</v>
      </c>
      <c r="N296" s="93"/>
    </row>
    <row r="297" spans="1:14" ht="56.25" x14ac:dyDescent="0.3">
      <c r="A297" s="150">
        <v>277</v>
      </c>
      <c r="B297" s="123">
        <v>11</v>
      </c>
      <c r="C297" s="23" t="s">
        <v>36</v>
      </c>
      <c r="D297" s="23">
        <v>738554668</v>
      </c>
      <c r="E297" s="23" t="s">
        <v>449</v>
      </c>
      <c r="F297" s="32">
        <v>161330.6</v>
      </c>
      <c r="G297" s="32">
        <v>80000</v>
      </c>
      <c r="H297" s="32">
        <v>0</v>
      </c>
      <c r="I297" s="32">
        <v>0</v>
      </c>
      <c r="J297" s="32">
        <v>24000</v>
      </c>
      <c r="K297" s="32">
        <v>0</v>
      </c>
      <c r="L297" s="32">
        <v>57330.6</v>
      </c>
      <c r="M297" s="5">
        <v>0</v>
      </c>
      <c r="N297" s="93"/>
    </row>
    <row r="298" spans="1:14" ht="75" x14ac:dyDescent="0.3">
      <c r="A298" s="150">
        <v>278</v>
      </c>
      <c r="B298" s="153">
        <v>12</v>
      </c>
      <c r="C298" s="23" t="s">
        <v>36</v>
      </c>
      <c r="D298" s="23">
        <v>48401009</v>
      </c>
      <c r="E298" s="23" t="s">
        <v>450</v>
      </c>
      <c r="F298" s="32">
        <v>164360.85</v>
      </c>
      <c r="G298" s="32">
        <v>80000</v>
      </c>
      <c r="H298" s="32">
        <v>0</v>
      </c>
      <c r="I298" s="32">
        <v>0</v>
      </c>
      <c r="J298" s="32">
        <v>24000</v>
      </c>
      <c r="K298" s="32">
        <v>0</v>
      </c>
      <c r="L298" s="32">
        <v>60360.85</v>
      </c>
      <c r="M298" s="5">
        <v>0</v>
      </c>
      <c r="N298" s="93"/>
    </row>
    <row r="299" spans="1:14" ht="56.25" x14ac:dyDescent="0.3">
      <c r="A299" s="150">
        <v>279</v>
      </c>
      <c r="B299" s="123">
        <v>13</v>
      </c>
      <c r="C299" s="23" t="s">
        <v>36</v>
      </c>
      <c r="D299" s="23">
        <v>718336835</v>
      </c>
      <c r="E299" s="23" t="s">
        <v>451</v>
      </c>
      <c r="F299" s="32">
        <v>153743.44</v>
      </c>
      <c r="G299" s="32">
        <v>80000</v>
      </c>
      <c r="H299" s="32">
        <v>0</v>
      </c>
      <c r="I299" s="32">
        <v>0</v>
      </c>
      <c r="J299" s="32">
        <v>24000</v>
      </c>
      <c r="K299" s="32">
        <v>0</v>
      </c>
      <c r="L299" s="32">
        <v>49743.44</v>
      </c>
      <c r="M299" s="5">
        <v>0</v>
      </c>
      <c r="N299" s="93"/>
    </row>
    <row r="300" spans="1:14" ht="56.25" x14ac:dyDescent="0.25">
      <c r="A300" s="150">
        <v>280</v>
      </c>
      <c r="B300" s="153">
        <v>14</v>
      </c>
      <c r="C300" s="120" t="s">
        <v>36</v>
      </c>
      <c r="D300" s="120">
        <v>99997654</v>
      </c>
      <c r="E300" s="120" t="s">
        <v>452</v>
      </c>
      <c r="F300" s="32">
        <v>166819.70000000001</v>
      </c>
      <c r="G300" s="32">
        <v>80000</v>
      </c>
      <c r="H300" s="32">
        <v>0</v>
      </c>
      <c r="I300" s="32">
        <v>0</v>
      </c>
      <c r="J300" s="32">
        <v>24000</v>
      </c>
      <c r="K300" s="32">
        <v>0</v>
      </c>
      <c r="L300" s="32">
        <v>62819.7</v>
      </c>
      <c r="M300" s="5">
        <v>0</v>
      </c>
      <c r="N300" s="93"/>
    </row>
    <row r="301" spans="1:14" ht="56.25" x14ac:dyDescent="0.3">
      <c r="A301" s="150">
        <v>281</v>
      </c>
      <c r="B301" s="123">
        <v>15</v>
      </c>
      <c r="C301" s="23" t="s">
        <v>36</v>
      </c>
      <c r="D301" s="23">
        <v>737455345</v>
      </c>
      <c r="E301" s="23" t="s">
        <v>453</v>
      </c>
      <c r="F301" s="32">
        <v>241411.22</v>
      </c>
      <c r="G301" s="32">
        <v>80000</v>
      </c>
      <c r="H301" s="32">
        <v>0</v>
      </c>
      <c r="I301" s="32">
        <v>0</v>
      </c>
      <c r="J301" s="32">
        <v>24000</v>
      </c>
      <c r="K301" s="32">
        <v>0</v>
      </c>
      <c r="L301" s="32">
        <v>137411.22</v>
      </c>
      <c r="M301" s="5">
        <v>0</v>
      </c>
      <c r="N301" s="93"/>
    </row>
    <row r="302" spans="1:14" ht="56.25" x14ac:dyDescent="0.3">
      <c r="A302" s="150">
        <v>282</v>
      </c>
      <c r="B302" s="153">
        <v>16</v>
      </c>
      <c r="C302" s="23" t="s">
        <v>36</v>
      </c>
      <c r="D302" s="23">
        <v>740963716</v>
      </c>
      <c r="E302" s="23" t="s">
        <v>454</v>
      </c>
      <c r="F302" s="32">
        <v>899370.09</v>
      </c>
      <c r="G302" s="32">
        <v>300000</v>
      </c>
      <c r="H302" s="32">
        <v>0</v>
      </c>
      <c r="I302" s="32">
        <v>0</v>
      </c>
      <c r="J302" s="32">
        <v>24000</v>
      </c>
      <c r="K302" s="32">
        <v>0</v>
      </c>
      <c r="L302" s="32">
        <v>575370.09</v>
      </c>
      <c r="M302" s="5">
        <v>0</v>
      </c>
      <c r="N302" s="93"/>
    </row>
    <row r="303" spans="1:14" ht="56.25" x14ac:dyDescent="0.3">
      <c r="A303" s="150">
        <v>283</v>
      </c>
      <c r="B303" s="123">
        <v>17</v>
      </c>
      <c r="C303" s="23" t="s">
        <v>36</v>
      </c>
      <c r="D303" s="23">
        <v>743077906</v>
      </c>
      <c r="E303" s="23" t="s">
        <v>455</v>
      </c>
      <c r="F303" s="32">
        <v>961236.85</v>
      </c>
      <c r="G303" s="32">
        <v>400000</v>
      </c>
      <c r="H303" s="32">
        <v>0</v>
      </c>
      <c r="I303" s="32">
        <v>0</v>
      </c>
      <c r="J303" s="32">
        <v>24000</v>
      </c>
      <c r="K303" s="32">
        <v>0</v>
      </c>
      <c r="L303" s="32">
        <v>537236.85</v>
      </c>
      <c r="M303" s="5">
        <v>0</v>
      </c>
      <c r="N303" s="93"/>
    </row>
    <row r="304" spans="1:14" ht="75" x14ac:dyDescent="0.3">
      <c r="A304" s="150">
        <v>284</v>
      </c>
      <c r="B304" s="153">
        <v>18</v>
      </c>
      <c r="C304" s="23" t="s">
        <v>36</v>
      </c>
      <c r="D304" s="23">
        <v>739028260</v>
      </c>
      <c r="E304" s="23" t="s">
        <v>456</v>
      </c>
      <c r="F304" s="32">
        <v>525057.77</v>
      </c>
      <c r="G304" s="32">
        <v>200000</v>
      </c>
      <c r="H304" s="32">
        <v>0</v>
      </c>
      <c r="I304" s="32">
        <v>0</v>
      </c>
      <c r="J304" s="32">
        <v>24000</v>
      </c>
      <c r="K304" s="32">
        <v>0</v>
      </c>
      <c r="L304" s="32">
        <v>301057.77</v>
      </c>
      <c r="M304" s="5">
        <v>0</v>
      </c>
      <c r="N304" s="93"/>
    </row>
    <row r="305" spans="1:14" ht="56.25" x14ac:dyDescent="0.3">
      <c r="A305" s="150">
        <v>285</v>
      </c>
      <c r="B305" s="123">
        <v>19</v>
      </c>
      <c r="C305" s="23" t="s">
        <v>36</v>
      </c>
      <c r="D305" s="23">
        <v>718378719</v>
      </c>
      <c r="E305" s="23" t="s">
        <v>457</v>
      </c>
      <c r="F305" s="32">
        <v>301632.82</v>
      </c>
      <c r="G305" s="32">
        <v>160000</v>
      </c>
      <c r="H305" s="32">
        <v>0</v>
      </c>
      <c r="I305" s="32">
        <v>0</v>
      </c>
      <c r="J305" s="32">
        <v>24000</v>
      </c>
      <c r="K305" s="32">
        <v>0</v>
      </c>
      <c r="L305" s="32">
        <v>117632.82</v>
      </c>
      <c r="M305" s="5">
        <v>0</v>
      </c>
      <c r="N305" s="93"/>
    </row>
    <row r="306" spans="1:14" ht="56.25" x14ac:dyDescent="0.3">
      <c r="A306" s="150">
        <v>286</v>
      </c>
      <c r="B306" s="153">
        <v>20</v>
      </c>
      <c r="C306" s="23" t="s">
        <v>36</v>
      </c>
      <c r="D306" s="23">
        <v>718340611</v>
      </c>
      <c r="E306" s="23" t="s">
        <v>458</v>
      </c>
      <c r="F306" s="32">
        <v>746221.85</v>
      </c>
      <c r="G306" s="32">
        <v>200000</v>
      </c>
      <c r="H306" s="32">
        <v>0</v>
      </c>
      <c r="I306" s="32">
        <v>0</v>
      </c>
      <c r="J306" s="32">
        <v>24000</v>
      </c>
      <c r="K306" s="32">
        <v>0</v>
      </c>
      <c r="L306" s="32">
        <v>522221.85</v>
      </c>
      <c r="M306" s="5">
        <v>0</v>
      </c>
      <c r="N306" s="93"/>
    </row>
    <row r="307" spans="1:14" ht="56.25" x14ac:dyDescent="0.3">
      <c r="A307" s="150">
        <v>287</v>
      </c>
      <c r="B307" s="123">
        <v>21</v>
      </c>
      <c r="C307" s="23" t="s">
        <v>36</v>
      </c>
      <c r="D307" s="23">
        <v>740963609</v>
      </c>
      <c r="E307" s="23" t="s">
        <v>459</v>
      </c>
      <c r="F307" s="32">
        <v>622463.9</v>
      </c>
      <c r="G307" s="32">
        <v>200000</v>
      </c>
      <c r="H307" s="32">
        <v>0</v>
      </c>
      <c r="I307" s="32">
        <v>0</v>
      </c>
      <c r="J307" s="32">
        <v>24000</v>
      </c>
      <c r="K307" s="32">
        <v>0</v>
      </c>
      <c r="L307" s="32">
        <v>398463.9</v>
      </c>
      <c r="M307" s="5">
        <v>0</v>
      </c>
      <c r="N307" s="93"/>
    </row>
    <row r="308" spans="1:14" ht="56.25" x14ac:dyDescent="0.3">
      <c r="A308" s="150">
        <v>288</v>
      </c>
      <c r="B308" s="153">
        <v>22</v>
      </c>
      <c r="C308" s="23" t="s">
        <v>36</v>
      </c>
      <c r="D308" s="23">
        <v>718359719</v>
      </c>
      <c r="E308" s="23" t="s">
        <v>460</v>
      </c>
      <c r="F308" s="32">
        <v>558174.9</v>
      </c>
      <c r="G308" s="32">
        <v>300000</v>
      </c>
      <c r="H308" s="32">
        <v>0</v>
      </c>
      <c r="I308" s="32">
        <v>0</v>
      </c>
      <c r="J308" s="32">
        <v>24000</v>
      </c>
      <c r="K308" s="32">
        <v>0</v>
      </c>
      <c r="L308" s="32">
        <v>234174.9</v>
      </c>
      <c r="M308" s="5">
        <v>0</v>
      </c>
      <c r="N308" s="93"/>
    </row>
    <row r="309" spans="1:14" ht="56.25" x14ac:dyDescent="0.3">
      <c r="A309" s="150">
        <v>289</v>
      </c>
      <c r="B309" s="123">
        <v>23</v>
      </c>
      <c r="C309" s="23" t="s">
        <v>36</v>
      </c>
      <c r="D309" s="23">
        <v>739725035</v>
      </c>
      <c r="E309" s="23" t="s">
        <v>461</v>
      </c>
      <c r="F309" s="32">
        <v>1087497.1100000001</v>
      </c>
      <c r="G309" s="32">
        <v>400000</v>
      </c>
      <c r="H309" s="32">
        <v>0</v>
      </c>
      <c r="I309" s="32">
        <v>0</v>
      </c>
      <c r="J309" s="32">
        <v>24000</v>
      </c>
      <c r="K309" s="32">
        <v>0</v>
      </c>
      <c r="L309" s="32">
        <v>663497.11</v>
      </c>
      <c r="M309" s="5">
        <v>0</v>
      </c>
      <c r="N309" s="93"/>
    </row>
    <row r="310" spans="1:14" ht="56.25" x14ac:dyDescent="0.3">
      <c r="A310" s="150">
        <v>290</v>
      </c>
      <c r="B310" s="153">
        <v>24</v>
      </c>
      <c r="C310" s="23" t="s">
        <v>36</v>
      </c>
      <c r="D310" s="23">
        <v>739726240</v>
      </c>
      <c r="E310" s="23" t="s">
        <v>462</v>
      </c>
      <c r="F310" s="32">
        <v>718120.99</v>
      </c>
      <c r="G310" s="32">
        <v>200000</v>
      </c>
      <c r="H310" s="32">
        <v>0</v>
      </c>
      <c r="I310" s="32">
        <v>0</v>
      </c>
      <c r="J310" s="32">
        <v>24000</v>
      </c>
      <c r="K310" s="32">
        <v>0</v>
      </c>
      <c r="L310" s="32">
        <v>494120.99</v>
      </c>
      <c r="M310" s="5">
        <v>0</v>
      </c>
      <c r="N310" s="93"/>
    </row>
    <row r="311" spans="1:14" ht="75" x14ac:dyDescent="0.3">
      <c r="A311" s="150">
        <v>291</v>
      </c>
      <c r="B311" s="123">
        <v>25</v>
      </c>
      <c r="C311" s="23" t="s">
        <v>36</v>
      </c>
      <c r="D311" s="23">
        <v>48400997</v>
      </c>
      <c r="E311" s="23" t="s">
        <v>463</v>
      </c>
      <c r="F311" s="32">
        <v>363128.37</v>
      </c>
      <c r="G311" s="32">
        <v>153025.46</v>
      </c>
      <c r="H311" s="32">
        <v>0</v>
      </c>
      <c r="I311" s="32">
        <v>0</v>
      </c>
      <c r="J311" s="32">
        <v>24000</v>
      </c>
      <c r="K311" s="32">
        <v>0</v>
      </c>
      <c r="L311" s="32">
        <v>186102.91</v>
      </c>
      <c r="M311" s="5">
        <v>0</v>
      </c>
      <c r="N311" s="93"/>
    </row>
    <row r="312" spans="1:14" ht="56.25" x14ac:dyDescent="0.3">
      <c r="A312" s="150">
        <v>292</v>
      </c>
      <c r="B312" s="153">
        <v>26</v>
      </c>
      <c r="C312" s="23" t="s">
        <v>36</v>
      </c>
      <c r="D312" s="23">
        <v>78918340</v>
      </c>
      <c r="E312" s="23" t="s">
        <v>464</v>
      </c>
      <c r="F312" s="32">
        <v>170620.01</v>
      </c>
      <c r="G312" s="32">
        <v>100000</v>
      </c>
      <c r="H312" s="32">
        <v>0</v>
      </c>
      <c r="I312" s="32">
        <v>0</v>
      </c>
      <c r="J312" s="32">
        <v>24000</v>
      </c>
      <c r="K312" s="32">
        <v>0</v>
      </c>
      <c r="L312" s="32">
        <v>46620.01</v>
      </c>
      <c r="M312" s="5">
        <v>0</v>
      </c>
      <c r="N312" s="93"/>
    </row>
    <row r="313" spans="1:14" ht="56.25" x14ac:dyDescent="0.3">
      <c r="A313" s="150">
        <v>293</v>
      </c>
      <c r="B313" s="123">
        <v>27</v>
      </c>
      <c r="C313" s="23" t="s">
        <v>36</v>
      </c>
      <c r="D313" s="23">
        <v>738408413</v>
      </c>
      <c r="E313" s="23" t="s">
        <v>465</v>
      </c>
      <c r="F313" s="32">
        <v>841387.07</v>
      </c>
      <c r="G313" s="32">
        <v>400000</v>
      </c>
      <c r="H313" s="32">
        <v>0</v>
      </c>
      <c r="I313" s="32">
        <v>0</v>
      </c>
      <c r="J313" s="32">
        <v>24000</v>
      </c>
      <c r="K313" s="32">
        <v>0</v>
      </c>
      <c r="L313" s="32">
        <v>417387.07</v>
      </c>
      <c r="M313" s="5">
        <v>0</v>
      </c>
      <c r="N313" s="93"/>
    </row>
    <row r="314" spans="1:14" ht="37.5" customHeight="1" x14ac:dyDescent="0.25">
      <c r="A314" s="264" t="s">
        <v>466</v>
      </c>
      <c r="B314" s="265"/>
      <c r="C314" s="265"/>
      <c r="D314" s="265"/>
      <c r="E314" s="266"/>
      <c r="F314" s="32">
        <v>28555566.309999999</v>
      </c>
      <c r="G314" s="32">
        <v>13076308.199999999</v>
      </c>
      <c r="H314" s="32">
        <v>0</v>
      </c>
      <c r="I314" s="32">
        <v>0</v>
      </c>
      <c r="J314" s="32">
        <v>1440000</v>
      </c>
      <c r="K314" s="32">
        <v>3157108</v>
      </c>
      <c r="L314" s="32">
        <v>10882150.110000003</v>
      </c>
      <c r="M314" s="5">
        <v>0</v>
      </c>
      <c r="N314" s="93"/>
    </row>
    <row r="315" spans="1:14" ht="56.25" x14ac:dyDescent="0.3">
      <c r="A315" s="150">
        <v>294</v>
      </c>
      <c r="B315" s="123">
        <v>1</v>
      </c>
      <c r="C315" s="23" t="s">
        <v>37</v>
      </c>
      <c r="D315" s="23">
        <v>99996016</v>
      </c>
      <c r="E315" s="23" t="s">
        <v>467</v>
      </c>
      <c r="F315" s="32">
        <v>162550.39999999999</v>
      </c>
      <c r="G315" s="32">
        <v>80000</v>
      </c>
      <c r="H315" s="32">
        <v>0</v>
      </c>
      <c r="I315" s="32">
        <v>0</v>
      </c>
      <c r="J315" s="32">
        <v>24000</v>
      </c>
      <c r="K315" s="32">
        <v>0</v>
      </c>
      <c r="L315" s="32">
        <v>58550.400000000001</v>
      </c>
      <c r="M315" s="5">
        <v>0</v>
      </c>
      <c r="N315" s="93"/>
    </row>
    <row r="316" spans="1:14" ht="56.25" x14ac:dyDescent="0.3">
      <c r="A316" s="150">
        <v>295</v>
      </c>
      <c r="B316" s="153">
        <v>2</v>
      </c>
      <c r="C316" s="23" t="s">
        <v>37</v>
      </c>
      <c r="D316" s="23">
        <v>747365371</v>
      </c>
      <c r="E316" s="23" t="s">
        <v>468</v>
      </c>
      <c r="F316" s="32">
        <v>156965</v>
      </c>
      <c r="G316" s="32">
        <v>80000</v>
      </c>
      <c r="H316" s="32">
        <v>0</v>
      </c>
      <c r="I316" s="32">
        <v>0</v>
      </c>
      <c r="J316" s="32">
        <v>24000</v>
      </c>
      <c r="K316" s="32">
        <v>0</v>
      </c>
      <c r="L316" s="32">
        <v>52965</v>
      </c>
      <c r="M316" s="5">
        <v>0</v>
      </c>
      <c r="N316" s="93"/>
    </row>
    <row r="317" spans="1:14" ht="56.25" x14ac:dyDescent="0.3">
      <c r="A317" s="150">
        <v>296</v>
      </c>
      <c r="B317" s="123">
        <v>3</v>
      </c>
      <c r="C317" s="23" t="s">
        <v>37</v>
      </c>
      <c r="D317" s="23">
        <v>746917121</v>
      </c>
      <c r="E317" s="23" t="s">
        <v>469</v>
      </c>
      <c r="F317" s="32">
        <v>167429.6</v>
      </c>
      <c r="G317" s="32">
        <v>80000</v>
      </c>
      <c r="H317" s="32">
        <v>0</v>
      </c>
      <c r="I317" s="32">
        <v>0</v>
      </c>
      <c r="J317" s="32">
        <v>24000</v>
      </c>
      <c r="K317" s="32">
        <v>0</v>
      </c>
      <c r="L317" s="32">
        <v>63429.599999999999</v>
      </c>
      <c r="M317" s="5">
        <v>0</v>
      </c>
      <c r="N317" s="93"/>
    </row>
    <row r="318" spans="1:14" ht="56.25" x14ac:dyDescent="0.3">
      <c r="A318" s="150">
        <v>297</v>
      </c>
      <c r="B318" s="153">
        <v>4</v>
      </c>
      <c r="C318" s="23" t="s">
        <v>37</v>
      </c>
      <c r="D318" s="23">
        <v>99999748</v>
      </c>
      <c r="E318" s="23" t="s">
        <v>470</v>
      </c>
      <c r="F318" s="32">
        <v>157795.39000000001</v>
      </c>
      <c r="G318" s="32">
        <v>91510.31</v>
      </c>
      <c r="H318" s="32">
        <v>0</v>
      </c>
      <c r="I318" s="32">
        <v>0</v>
      </c>
      <c r="J318" s="32">
        <v>24000</v>
      </c>
      <c r="K318" s="32">
        <v>0</v>
      </c>
      <c r="L318" s="32">
        <v>42285.08</v>
      </c>
      <c r="M318" s="5">
        <v>0</v>
      </c>
      <c r="N318" s="93"/>
    </row>
    <row r="319" spans="1:14" ht="56.25" x14ac:dyDescent="0.3">
      <c r="A319" s="150">
        <v>298</v>
      </c>
      <c r="B319" s="123">
        <v>5</v>
      </c>
      <c r="C319" s="23" t="s">
        <v>37</v>
      </c>
      <c r="D319" s="23">
        <v>99999699</v>
      </c>
      <c r="E319" s="23" t="s">
        <v>471</v>
      </c>
      <c r="F319" s="32">
        <v>107500.12</v>
      </c>
      <c r="G319" s="32">
        <v>61548</v>
      </c>
      <c r="H319" s="32">
        <v>0</v>
      </c>
      <c r="I319" s="32">
        <v>0</v>
      </c>
      <c r="J319" s="32">
        <v>24000</v>
      </c>
      <c r="K319" s="32">
        <v>0</v>
      </c>
      <c r="L319" s="32">
        <v>21952.12</v>
      </c>
      <c r="M319" s="5">
        <v>0</v>
      </c>
      <c r="N319" s="93"/>
    </row>
    <row r="320" spans="1:14" ht="56.25" x14ac:dyDescent="0.3">
      <c r="A320" s="150">
        <v>299</v>
      </c>
      <c r="B320" s="153">
        <v>6</v>
      </c>
      <c r="C320" s="23" t="s">
        <v>37</v>
      </c>
      <c r="D320" s="23">
        <v>743164892</v>
      </c>
      <c r="E320" s="23" t="s">
        <v>472</v>
      </c>
      <c r="F320" s="32">
        <v>166498.70000000001</v>
      </c>
      <c r="G320" s="32">
        <v>80000</v>
      </c>
      <c r="H320" s="32">
        <v>0</v>
      </c>
      <c r="I320" s="32">
        <v>0</v>
      </c>
      <c r="J320" s="32">
        <v>24000</v>
      </c>
      <c r="K320" s="32">
        <v>0</v>
      </c>
      <c r="L320" s="32">
        <v>62498.7</v>
      </c>
      <c r="M320" s="5">
        <v>0</v>
      </c>
      <c r="N320" s="93"/>
    </row>
    <row r="321" spans="1:14" ht="56.25" x14ac:dyDescent="0.3">
      <c r="A321" s="150">
        <v>300</v>
      </c>
      <c r="B321" s="123">
        <v>7</v>
      </c>
      <c r="C321" s="23" t="s">
        <v>37</v>
      </c>
      <c r="D321" s="23">
        <v>746590131</v>
      </c>
      <c r="E321" s="23" t="s">
        <v>473</v>
      </c>
      <c r="F321" s="32">
        <v>158647.04000000001</v>
      </c>
      <c r="G321" s="32">
        <v>80000</v>
      </c>
      <c r="H321" s="32">
        <v>0</v>
      </c>
      <c r="I321" s="32">
        <v>0</v>
      </c>
      <c r="J321" s="32">
        <v>24000</v>
      </c>
      <c r="K321" s="32">
        <v>0</v>
      </c>
      <c r="L321" s="32">
        <v>54647.040000000001</v>
      </c>
      <c r="M321" s="5">
        <v>0</v>
      </c>
      <c r="N321" s="93"/>
    </row>
    <row r="322" spans="1:14" ht="56.25" x14ac:dyDescent="0.3">
      <c r="A322" s="150">
        <v>301</v>
      </c>
      <c r="B322" s="153">
        <v>8</v>
      </c>
      <c r="C322" s="23" t="s">
        <v>37</v>
      </c>
      <c r="D322" s="23">
        <v>746584403</v>
      </c>
      <c r="E322" s="23" t="s">
        <v>474</v>
      </c>
      <c r="F322" s="32">
        <v>178561.85</v>
      </c>
      <c r="G322" s="32">
        <v>100523.47</v>
      </c>
      <c r="H322" s="32">
        <v>0</v>
      </c>
      <c r="I322" s="32">
        <v>0</v>
      </c>
      <c r="J322" s="32">
        <v>24000</v>
      </c>
      <c r="K322" s="32">
        <v>0</v>
      </c>
      <c r="L322" s="32">
        <v>54038.38</v>
      </c>
      <c r="M322" s="5">
        <v>0</v>
      </c>
      <c r="N322" s="93"/>
    </row>
    <row r="323" spans="1:14" ht="56.25" x14ac:dyDescent="0.3">
      <c r="A323" s="150">
        <v>302</v>
      </c>
      <c r="B323" s="123">
        <v>9</v>
      </c>
      <c r="C323" s="23" t="s">
        <v>37</v>
      </c>
      <c r="D323" s="23">
        <v>99995215</v>
      </c>
      <c r="E323" s="23" t="s">
        <v>475</v>
      </c>
      <c r="F323" s="32">
        <v>173695.52</v>
      </c>
      <c r="G323" s="32">
        <v>80000</v>
      </c>
      <c r="H323" s="32">
        <v>0</v>
      </c>
      <c r="I323" s="32">
        <v>0</v>
      </c>
      <c r="J323" s="32">
        <v>24000</v>
      </c>
      <c r="K323" s="32">
        <v>0</v>
      </c>
      <c r="L323" s="32">
        <v>69695.520000000004</v>
      </c>
      <c r="M323" s="5">
        <v>0</v>
      </c>
      <c r="N323" s="93"/>
    </row>
    <row r="324" spans="1:14" ht="56.25" x14ac:dyDescent="0.3">
      <c r="A324" s="150">
        <v>303</v>
      </c>
      <c r="B324" s="153">
        <v>10</v>
      </c>
      <c r="C324" s="23" t="s">
        <v>37</v>
      </c>
      <c r="D324" s="23">
        <v>99995734</v>
      </c>
      <c r="E324" s="23" t="s">
        <v>476</v>
      </c>
      <c r="F324" s="32">
        <v>229947.35</v>
      </c>
      <c r="G324" s="32">
        <v>113191.4</v>
      </c>
      <c r="H324" s="32">
        <v>0</v>
      </c>
      <c r="I324" s="32">
        <v>0</v>
      </c>
      <c r="J324" s="32">
        <v>24000</v>
      </c>
      <c r="K324" s="32">
        <v>0</v>
      </c>
      <c r="L324" s="32">
        <v>92755.95</v>
      </c>
      <c r="M324" s="5">
        <v>0</v>
      </c>
      <c r="N324" s="93"/>
    </row>
    <row r="325" spans="1:14" ht="56.25" x14ac:dyDescent="0.3">
      <c r="A325" s="150">
        <v>304</v>
      </c>
      <c r="B325" s="123">
        <v>11</v>
      </c>
      <c r="C325" s="56" t="s">
        <v>37</v>
      </c>
      <c r="D325" s="56">
        <v>739732205</v>
      </c>
      <c r="E325" s="23" t="s">
        <v>477</v>
      </c>
      <c r="F325" s="32">
        <v>147707.35999999999</v>
      </c>
      <c r="G325" s="32">
        <v>80000</v>
      </c>
      <c r="H325" s="32">
        <v>0</v>
      </c>
      <c r="I325" s="32">
        <v>0</v>
      </c>
      <c r="J325" s="32">
        <v>24000</v>
      </c>
      <c r="K325" s="32">
        <v>0</v>
      </c>
      <c r="L325" s="32">
        <v>43707.360000000001</v>
      </c>
      <c r="M325" s="5">
        <v>0</v>
      </c>
      <c r="N325" s="93"/>
    </row>
    <row r="326" spans="1:14" ht="56.25" x14ac:dyDescent="0.3">
      <c r="A326" s="150">
        <v>305</v>
      </c>
      <c r="B326" s="153">
        <v>12</v>
      </c>
      <c r="C326" s="56" t="s">
        <v>37</v>
      </c>
      <c r="D326" s="56">
        <v>99995206</v>
      </c>
      <c r="E326" s="23" t="s">
        <v>478</v>
      </c>
      <c r="F326" s="32">
        <v>301947.17</v>
      </c>
      <c r="G326" s="32">
        <v>178626.78</v>
      </c>
      <c r="H326" s="32">
        <v>0</v>
      </c>
      <c r="I326" s="32">
        <v>0</v>
      </c>
      <c r="J326" s="32">
        <v>24000</v>
      </c>
      <c r="K326" s="32">
        <v>0</v>
      </c>
      <c r="L326" s="32">
        <v>99320.39</v>
      </c>
      <c r="M326" s="5">
        <v>0</v>
      </c>
      <c r="N326" s="93"/>
    </row>
    <row r="327" spans="1:14" ht="56.25" x14ac:dyDescent="0.3">
      <c r="A327" s="150">
        <v>306</v>
      </c>
      <c r="B327" s="123">
        <v>13</v>
      </c>
      <c r="C327" s="56" t="s">
        <v>37</v>
      </c>
      <c r="D327" s="56">
        <v>738150589</v>
      </c>
      <c r="E327" s="23" t="s">
        <v>479</v>
      </c>
      <c r="F327" s="32">
        <v>164868.01999999999</v>
      </c>
      <c r="G327" s="32">
        <v>80000</v>
      </c>
      <c r="H327" s="32">
        <v>0</v>
      </c>
      <c r="I327" s="32">
        <v>0</v>
      </c>
      <c r="J327" s="32">
        <v>24000</v>
      </c>
      <c r="K327" s="32">
        <v>0</v>
      </c>
      <c r="L327" s="32">
        <v>60868.02</v>
      </c>
      <c r="M327" s="5">
        <v>0</v>
      </c>
      <c r="N327" s="93"/>
    </row>
    <row r="328" spans="1:14" ht="56.25" x14ac:dyDescent="0.3">
      <c r="A328" s="150">
        <v>307</v>
      </c>
      <c r="B328" s="153">
        <v>14</v>
      </c>
      <c r="C328" s="56" t="s">
        <v>37</v>
      </c>
      <c r="D328" s="56">
        <v>99995362</v>
      </c>
      <c r="E328" s="23" t="s">
        <v>480</v>
      </c>
      <c r="F328" s="32">
        <v>291228.15999999997</v>
      </c>
      <c r="G328" s="32">
        <v>100000</v>
      </c>
      <c r="H328" s="32">
        <v>0</v>
      </c>
      <c r="I328" s="32">
        <v>0</v>
      </c>
      <c r="J328" s="32">
        <v>24000</v>
      </c>
      <c r="K328" s="32">
        <v>0</v>
      </c>
      <c r="L328" s="32">
        <v>167228.16</v>
      </c>
      <c r="M328" s="5">
        <v>0</v>
      </c>
      <c r="N328" s="93"/>
    </row>
    <row r="329" spans="1:14" ht="56.25" x14ac:dyDescent="0.3">
      <c r="A329" s="150">
        <v>308</v>
      </c>
      <c r="B329" s="123">
        <v>15</v>
      </c>
      <c r="C329" s="56" t="s">
        <v>37</v>
      </c>
      <c r="D329" s="56">
        <v>738929692</v>
      </c>
      <c r="E329" s="23" t="s">
        <v>481</v>
      </c>
      <c r="F329" s="32">
        <v>237402.88</v>
      </c>
      <c r="G329" s="32">
        <v>100000</v>
      </c>
      <c r="H329" s="32">
        <v>0</v>
      </c>
      <c r="I329" s="32">
        <v>0</v>
      </c>
      <c r="J329" s="32">
        <v>24000</v>
      </c>
      <c r="K329" s="32">
        <v>0</v>
      </c>
      <c r="L329" s="32">
        <v>113402.88</v>
      </c>
      <c r="M329" s="5">
        <v>0</v>
      </c>
      <c r="N329" s="93"/>
    </row>
    <row r="330" spans="1:14" ht="56.25" x14ac:dyDescent="0.3">
      <c r="A330" s="150">
        <v>309</v>
      </c>
      <c r="B330" s="153">
        <v>16</v>
      </c>
      <c r="C330" s="56" t="s">
        <v>37</v>
      </c>
      <c r="D330" s="56">
        <v>748660997</v>
      </c>
      <c r="E330" s="23" t="s">
        <v>482</v>
      </c>
      <c r="F330" s="32">
        <v>203456.5</v>
      </c>
      <c r="G330" s="32">
        <v>80000</v>
      </c>
      <c r="H330" s="32">
        <v>0</v>
      </c>
      <c r="I330" s="32">
        <v>0</v>
      </c>
      <c r="J330" s="32">
        <v>24000</v>
      </c>
      <c r="K330" s="32">
        <v>0</v>
      </c>
      <c r="L330" s="32">
        <v>99456.5</v>
      </c>
      <c r="M330" s="5">
        <v>0</v>
      </c>
      <c r="N330" s="93"/>
    </row>
    <row r="331" spans="1:14" ht="56.25" x14ac:dyDescent="0.3">
      <c r="A331" s="150">
        <v>310</v>
      </c>
      <c r="B331" s="123">
        <v>17</v>
      </c>
      <c r="C331" s="56" t="s">
        <v>37</v>
      </c>
      <c r="D331" s="56">
        <v>7309456131</v>
      </c>
      <c r="E331" s="23" t="s">
        <v>483</v>
      </c>
      <c r="F331" s="32">
        <v>147912.79999999999</v>
      </c>
      <c r="G331" s="32">
        <v>80000</v>
      </c>
      <c r="H331" s="32">
        <v>0</v>
      </c>
      <c r="I331" s="32">
        <v>0</v>
      </c>
      <c r="J331" s="32">
        <v>24000</v>
      </c>
      <c r="K331" s="32">
        <v>0</v>
      </c>
      <c r="L331" s="32">
        <v>43912.800000000003</v>
      </c>
      <c r="M331" s="5">
        <v>0</v>
      </c>
      <c r="N331" s="93"/>
    </row>
    <row r="332" spans="1:14" ht="56.25" x14ac:dyDescent="0.25">
      <c r="A332" s="150">
        <v>311</v>
      </c>
      <c r="B332" s="153">
        <v>18</v>
      </c>
      <c r="C332" s="121" t="s">
        <v>37</v>
      </c>
      <c r="D332" s="121">
        <v>738847199</v>
      </c>
      <c r="E332" s="121" t="s">
        <v>484</v>
      </c>
      <c r="F332" s="32">
        <v>759354.12</v>
      </c>
      <c r="G332" s="32">
        <v>469973.4</v>
      </c>
      <c r="H332" s="32">
        <v>0</v>
      </c>
      <c r="I332" s="32">
        <v>0</v>
      </c>
      <c r="J332" s="32">
        <v>24000</v>
      </c>
      <c r="K332" s="32">
        <v>0</v>
      </c>
      <c r="L332" s="32">
        <v>265380.71999999997</v>
      </c>
      <c r="M332" s="5">
        <v>0</v>
      </c>
      <c r="N332" s="93"/>
    </row>
    <row r="333" spans="1:14" ht="56.25" x14ac:dyDescent="0.3">
      <c r="A333" s="150">
        <v>312</v>
      </c>
      <c r="B333" s="123">
        <v>19</v>
      </c>
      <c r="C333" s="56" t="s">
        <v>37</v>
      </c>
      <c r="D333" s="56">
        <v>99995117</v>
      </c>
      <c r="E333" s="23" t="s">
        <v>485</v>
      </c>
      <c r="F333" s="32">
        <v>305396.8</v>
      </c>
      <c r="G333" s="32">
        <v>164572.35999999999</v>
      </c>
      <c r="H333" s="32">
        <v>0</v>
      </c>
      <c r="I333" s="32">
        <v>0</v>
      </c>
      <c r="J333" s="32">
        <v>24000</v>
      </c>
      <c r="K333" s="32">
        <v>0</v>
      </c>
      <c r="L333" s="32">
        <v>116824.44</v>
      </c>
      <c r="M333" s="5">
        <v>0</v>
      </c>
      <c r="N333" s="93"/>
    </row>
    <row r="334" spans="1:14" ht="56.25" x14ac:dyDescent="0.3">
      <c r="A334" s="150">
        <v>313</v>
      </c>
      <c r="B334" s="153">
        <v>20</v>
      </c>
      <c r="C334" s="56" t="s">
        <v>37</v>
      </c>
      <c r="D334" s="56">
        <v>748666272</v>
      </c>
      <c r="E334" s="23" t="s">
        <v>486</v>
      </c>
      <c r="F334" s="32">
        <v>138965.89000000001</v>
      </c>
      <c r="G334" s="32">
        <v>80000</v>
      </c>
      <c r="H334" s="32">
        <v>0</v>
      </c>
      <c r="I334" s="32">
        <v>0</v>
      </c>
      <c r="J334" s="32">
        <v>24000</v>
      </c>
      <c r="K334" s="32">
        <v>0</v>
      </c>
      <c r="L334" s="32">
        <v>34965.89</v>
      </c>
      <c r="M334" s="5">
        <v>0</v>
      </c>
      <c r="N334" s="93"/>
    </row>
    <row r="335" spans="1:14" ht="56.25" x14ac:dyDescent="0.3">
      <c r="A335" s="150">
        <v>314</v>
      </c>
      <c r="B335" s="123">
        <v>21</v>
      </c>
      <c r="C335" s="56" t="s">
        <v>37</v>
      </c>
      <c r="D335" s="56">
        <v>738200486</v>
      </c>
      <c r="E335" s="23" t="s">
        <v>487</v>
      </c>
      <c r="F335" s="32">
        <v>306905.8</v>
      </c>
      <c r="G335" s="32">
        <v>100000</v>
      </c>
      <c r="H335" s="32">
        <v>0</v>
      </c>
      <c r="I335" s="32">
        <v>0</v>
      </c>
      <c r="J335" s="32">
        <v>24000</v>
      </c>
      <c r="K335" s="32">
        <v>0</v>
      </c>
      <c r="L335" s="32">
        <v>182905.8</v>
      </c>
      <c r="M335" s="5">
        <v>0</v>
      </c>
      <c r="N335" s="93"/>
    </row>
    <row r="336" spans="1:14" ht="56.25" x14ac:dyDescent="0.3">
      <c r="A336" s="150">
        <v>315</v>
      </c>
      <c r="B336" s="153">
        <v>22</v>
      </c>
      <c r="C336" s="56" t="s">
        <v>37</v>
      </c>
      <c r="D336" s="56">
        <v>746896286</v>
      </c>
      <c r="E336" s="23" t="s">
        <v>488</v>
      </c>
      <c r="F336" s="32">
        <v>423427.96</v>
      </c>
      <c r="G336" s="32">
        <v>266382.8</v>
      </c>
      <c r="H336" s="32">
        <v>0</v>
      </c>
      <c r="I336" s="32">
        <v>0</v>
      </c>
      <c r="J336" s="32">
        <v>24000</v>
      </c>
      <c r="K336" s="32">
        <v>0</v>
      </c>
      <c r="L336" s="32">
        <v>133045.16</v>
      </c>
      <c r="M336" s="5">
        <v>0</v>
      </c>
      <c r="N336" s="93"/>
    </row>
    <row r="337" spans="1:14" ht="56.25" x14ac:dyDescent="0.3">
      <c r="A337" s="150">
        <v>316</v>
      </c>
      <c r="B337" s="123">
        <v>23</v>
      </c>
      <c r="C337" s="56" t="s">
        <v>37</v>
      </c>
      <c r="D337" s="56">
        <v>99995930</v>
      </c>
      <c r="E337" s="23" t="s">
        <v>489</v>
      </c>
      <c r="F337" s="32">
        <v>267772.84000000003</v>
      </c>
      <c r="G337" s="32">
        <v>137188</v>
      </c>
      <c r="H337" s="32">
        <v>0</v>
      </c>
      <c r="I337" s="32">
        <v>0</v>
      </c>
      <c r="J337" s="32">
        <v>24000</v>
      </c>
      <c r="K337" s="32">
        <v>0</v>
      </c>
      <c r="L337" s="32">
        <v>106584.84</v>
      </c>
      <c r="M337" s="5">
        <v>0</v>
      </c>
      <c r="N337" s="93"/>
    </row>
    <row r="338" spans="1:14" ht="56.25" x14ac:dyDescent="0.3">
      <c r="A338" s="150">
        <v>317</v>
      </c>
      <c r="B338" s="153">
        <v>24</v>
      </c>
      <c r="C338" s="56" t="s">
        <v>37</v>
      </c>
      <c r="D338" s="56">
        <v>744912730</v>
      </c>
      <c r="E338" s="23" t="s">
        <v>490</v>
      </c>
      <c r="F338" s="32">
        <v>756567.15</v>
      </c>
      <c r="G338" s="32">
        <v>358438.59</v>
      </c>
      <c r="H338" s="32">
        <v>0</v>
      </c>
      <c r="I338" s="32">
        <v>0</v>
      </c>
      <c r="J338" s="32">
        <v>24000</v>
      </c>
      <c r="K338" s="32">
        <v>0</v>
      </c>
      <c r="L338" s="32">
        <v>374128.56</v>
      </c>
      <c r="M338" s="5">
        <v>0</v>
      </c>
      <c r="N338" s="93"/>
    </row>
    <row r="339" spans="1:14" ht="56.25" x14ac:dyDescent="0.3">
      <c r="A339" s="150">
        <v>318</v>
      </c>
      <c r="B339" s="123">
        <v>25</v>
      </c>
      <c r="C339" s="56" t="s">
        <v>37</v>
      </c>
      <c r="D339" s="56">
        <v>748167626</v>
      </c>
      <c r="E339" s="23" t="s">
        <v>491</v>
      </c>
      <c r="F339" s="32">
        <v>322951.24</v>
      </c>
      <c r="G339" s="32">
        <v>191351.5</v>
      </c>
      <c r="H339" s="32">
        <v>0</v>
      </c>
      <c r="I339" s="32">
        <v>0</v>
      </c>
      <c r="J339" s="32">
        <v>24000</v>
      </c>
      <c r="K339" s="32">
        <v>0</v>
      </c>
      <c r="L339" s="32">
        <v>107599.74</v>
      </c>
      <c r="M339" s="5">
        <v>0</v>
      </c>
      <c r="N339" s="93"/>
    </row>
    <row r="340" spans="1:14" ht="56.25" x14ac:dyDescent="0.3">
      <c r="A340" s="150">
        <v>319</v>
      </c>
      <c r="B340" s="153">
        <v>26</v>
      </c>
      <c r="C340" s="56" t="s">
        <v>37</v>
      </c>
      <c r="D340" s="56">
        <v>747604604</v>
      </c>
      <c r="E340" s="23" t="s">
        <v>492</v>
      </c>
      <c r="F340" s="32">
        <v>443792.86</v>
      </c>
      <c r="G340" s="32">
        <v>291312.71000000002</v>
      </c>
      <c r="H340" s="32">
        <v>0</v>
      </c>
      <c r="I340" s="32">
        <v>0</v>
      </c>
      <c r="J340" s="32">
        <v>24000</v>
      </c>
      <c r="K340" s="32">
        <v>0</v>
      </c>
      <c r="L340" s="32">
        <v>128480.15</v>
      </c>
      <c r="M340" s="5">
        <v>0</v>
      </c>
      <c r="N340" s="93"/>
    </row>
    <row r="341" spans="1:14" ht="56.25" x14ac:dyDescent="0.3">
      <c r="A341" s="150">
        <v>320</v>
      </c>
      <c r="B341" s="123">
        <v>27</v>
      </c>
      <c r="C341" s="56" t="s">
        <v>37</v>
      </c>
      <c r="D341" s="56">
        <v>743391243</v>
      </c>
      <c r="E341" s="23" t="s">
        <v>493</v>
      </c>
      <c r="F341" s="32">
        <v>688210.76</v>
      </c>
      <c r="G341" s="32">
        <v>408118.1</v>
      </c>
      <c r="H341" s="32">
        <v>0</v>
      </c>
      <c r="I341" s="32">
        <v>0</v>
      </c>
      <c r="J341" s="32">
        <v>24000</v>
      </c>
      <c r="K341" s="32">
        <v>0</v>
      </c>
      <c r="L341" s="32">
        <v>256092.66</v>
      </c>
      <c r="M341" s="5">
        <v>0</v>
      </c>
      <c r="N341" s="93"/>
    </row>
    <row r="342" spans="1:14" ht="56.25" x14ac:dyDescent="0.3">
      <c r="A342" s="150">
        <v>321</v>
      </c>
      <c r="B342" s="153">
        <v>28</v>
      </c>
      <c r="C342" s="56" t="s">
        <v>37</v>
      </c>
      <c r="D342" s="56">
        <v>742695690</v>
      </c>
      <c r="E342" s="23" t="s">
        <v>494</v>
      </c>
      <c r="F342" s="32">
        <v>50996.55</v>
      </c>
      <c r="G342" s="32">
        <v>19899.18</v>
      </c>
      <c r="H342" s="32">
        <v>0</v>
      </c>
      <c r="I342" s="32">
        <v>0</v>
      </c>
      <c r="J342" s="32">
        <v>24000</v>
      </c>
      <c r="K342" s="32">
        <v>0</v>
      </c>
      <c r="L342" s="32">
        <v>7097.37</v>
      </c>
      <c r="M342" s="5">
        <v>0</v>
      </c>
      <c r="N342" s="93"/>
    </row>
    <row r="343" spans="1:14" ht="56.25" x14ac:dyDescent="0.3">
      <c r="A343" s="150">
        <v>322</v>
      </c>
      <c r="B343" s="123">
        <v>29</v>
      </c>
      <c r="C343" s="56" t="s">
        <v>37</v>
      </c>
      <c r="D343" s="56">
        <v>746328333</v>
      </c>
      <c r="E343" s="23" t="s">
        <v>495</v>
      </c>
      <c r="F343" s="32">
        <v>484679.97</v>
      </c>
      <c r="G343" s="32">
        <v>301859.38</v>
      </c>
      <c r="H343" s="32">
        <v>0</v>
      </c>
      <c r="I343" s="32">
        <v>0</v>
      </c>
      <c r="J343" s="32">
        <v>24000</v>
      </c>
      <c r="K343" s="32">
        <v>0</v>
      </c>
      <c r="L343" s="32">
        <v>158820.59</v>
      </c>
      <c r="M343" s="5">
        <v>0</v>
      </c>
      <c r="N343" s="93"/>
    </row>
    <row r="344" spans="1:14" ht="56.25" x14ac:dyDescent="0.3">
      <c r="A344" s="150">
        <v>323</v>
      </c>
      <c r="B344" s="153">
        <v>30</v>
      </c>
      <c r="C344" s="56" t="s">
        <v>37</v>
      </c>
      <c r="D344" s="56">
        <v>99995825</v>
      </c>
      <c r="E344" s="23" t="s">
        <v>496</v>
      </c>
      <c r="F344" s="32">
        <v>1179505.6399999999</v>
      </c>
      <c r="G344" s="32">
        <v>600000</v>
      </c>
      <c r="H344" s="32">
        <v>0</v>
      </c>
      <c r="I344" s="32">
        <v>0</v>
      </c>
      <c r="J344" s="32">
        <v>24000</v>
      </c>
      <c r="K344" s="32">
        <v>0</v>
      </c>
      <c r="L344" s="32">
        <v>555505.64</v>
      </c>
      <c r="M344" s="5">
        <v>0</v>
      </c>
      <c r="N344" s="93"/>
    </row>
    <row r="345" spans="1:14" ht="56.25" x14ac:dyDescent="0.3">
      <c r="A345" s="150">
        <v>324</v>
      </c>
      <c r="B345" s="123">
        <v>31</v>
      </c>
      <c r="C345" s="56" t="s">
        <v>37</v>
      </c>
      <c r="D345" s="56">
        <v>99995769</v>
      </c>
      <c r="E345" s="23" t="s">
        <v>497</v>
      </c>
      <c r="F345" s="32">
        <v>859050.79</v>
      </c>
      <c r="G345" s="32">
        <v>493338.52</v>
      </c>
      <c r="H345" s="32">
        <v>0</v>
      </c>
      <c r="I345" s="32">
        <v>0</v>
      </c>
      <c r="J345" s="32">
        <v>24000</v>
      </c>
      <c r="K345" s="32">
        <v>0</v>
      </c>
      <c r="L345" s="32">
        <v>341712.27</v>
      </c>
      <c r="M345" s="5">
        <v>0</v>
      </c>
      <c r="N345" s="93"/>
    </row>
    <row r="346" spans="1:14" ht="56.25" x14ac:dyDescent="0.3">
      <c r="A346" s="150">
        <v>325</v>
      </c>
      <c r="B346" s="153">
        <v>32</v>
      </c>
      <c r="C346" s="56" t="s">
        <v>37</v>
      </c>
      <c r="D346" s="56">
        <v>99995768</v>
      </c>
      <c r="E346" s="23" t="s">
        <v>498</v>
      </c>
      <c r="F346" s="32">
        <v>916234.06</v>
      </c>
      <c r="G346" s="32">
        <v>500000</v>
      </c>
      <c r="H346" s="32">
        <v>0</v>
      </c>
      <c r="I346" s="32">
        <v>0</v>
      </c>
      <c r="J346" s="32">
        <v>24000</v>
      </c>
      <c r="K346" s="32">
        <v>0</v>
      </c>
      <c r="L346" s="32">
        <v>392234.06</v>
      </c>
      <c r="M346" s="5">
        <v>0</v>
      </c>
      <c r="N346" s="93"/>
    </row>
    <row r="347" spans="1:14" ht="56.25" x14ac:dyDescent="0.3">
      <c r="A347" s="150">
        <v>326</v>
      </c>
      <c r="B347" s="123">
        <v>33</v>
      </c>
      <c r="C347" s="56" t="s">
        <v>37</v>
      </c>
      <c r="D347" s="56">
        <v>99995582</v>
      </c>
      <c r="E347" s="23" t="s">
        <v>499</v>
      </c>
      <c r="F347" s="32">
        <v>627505.51</v>
      </c>
      <c r="G347" s="32">
        <v>372610.99</v>
      </c>
      <c r="H347" s="32">
        <v>0</v>
      </c>
      <c r="I347" s="32">
        <v>0</v>
      </c>
      <c r="J347" s="32">
        <v>24000</v>
      </c>
      <c r="K347" s="32">
        <v>0</v>
      </c>
      <c r="L347" s="32">
        <v>230894.52</v>
      </c>
      <c r="M347" s="5">
        <v>0</v>
      </c>
      <c r="N347" s="93"/>
    </row>
    <row r="348" spans="1:14" ht="56.25" x14ac:dyDescent="0.3">
      <c r="A348" s="150">
        <v>327</v>
      </c>
      <c r="B348" s="153">
        <v>34</v>
      </c>
      <c r="C348" s="56" t="s">
        <v>37</v>
      </c>
      <c r="D348" s="56">
        <v>739731192</v>
      </c>
      <c r="E348" s="23" t="s">
        <v>500</v>
      </c>
      <c r="F348" s="32">
        <v>692536.53</v>
      </c>
      <c r="G348" s="32">
        <v>407768.09</v>
      </c>
      <c r="H348" s="32">
        <v>0</v>
      </c>
      <c r="I348" s="32">
        <v>0</v>
      </c>
      <c r="J348" s="32">
        <v>24000</v>
      </c>
      <c r="K348" s="32">
        <v>0</v>
      </c>
      <c r="L348" s="32">
        <v>260768.44</v>
      </c>
      <c r="M348" s="5">
        <v>0</v>
      </c>
      <c r="N348" s="93"/>
    </row>
    <row r="349" spans="1:14" ht="56.25" x14ac:dyDescent="0.3">
      <c r="A349" s="150">
        <v>328</v>
      </c>
      <c r="B349" s="123">
        <v>35</v>
      </c>
      <c r="C349" s="56" t="s">
        <v>37</v>
      </c>
      <c r="D349" s="56">
        <v>739731306</v>
      </c>
      <c r="E349" s="23" t="s">
        <v>501</v>
      </c>
      <c r="F349" s="32">
        <v>304765.77</v>
      </c>
      <c r="G349" s="32">
        <v>201427.56</v>
      </c>
      <c r="H349" s="32">
        <v>0</v>
      </c>
      <c r="I349" s="32">
        <v>0</v>
      </c>
      <c r="J349" s="32">
        <v>24000</v>
      </c>
      <c r="K349" s="32">
        <v>0</v>
      </c>
      <c r="L349" s="32">
        <v>79338.210000000006</v>
      </c>
      <c r="M349" s="5">
        <v>0</v>
      </c>
      <c r="N349" s="93"/>
    </row>
    <row r="350" spans="1:14" ht="56.25" x14ac:dyDescent="0.3">
      <c r="A350" s="150">
        <v>329</v>
      </c>
      <c r="B350" s="153">
        <v>36</v>
      </c>
      <c r="C350" s="56" t="s">
        <v>37</v>
      </c>
      <c r="D350" s="56">
        <v>99995803</v>
      </c>
      <c r="E350" s="23" t="s">
        <v>502</v>
      </c>
      <c r="F350" s="32">
        <v>333343.99</v>
      </c>
      <c r="G350" s="32">
        <v>207254.95</v>
      </c>
      <c r="H350" s="32">
        <v>0</v>
      </c>
      <c r="I350" s="32">
        <v>0</v>
      </c>
      <c r="J350" s="32">
        <v>24000</v>
      </c>
      <c r="K350" s="32">
        <v>0</v>
      </c>
      <c r="L350" s="32">
        <v>102089.04</v>
      </c>
      <c r="M350" s="5">
        <v>0</v>
      </c>
      <c r="N350" s="93"/>
    </row>
    <row r="351" spans="1:14" ht="56.25" x14ac:dyDescent="0.3">
      <c r="A351" s="150">
        <v>330</v>
      </c>
      <c r="B351" s="123">
        <v>37</v>
      </c>
      <c r="C351" s="56" t="s">
        <v>37</v>
      </c>
      <c r="D351" s="56">
        <v>99994509</v>
      </c>
      <c r="E351" s="23" t="s">
        <v>503</v>
      </c>
      <c r="F351" s="32">
        <v>1151097.3700000001</v>
      </c>
      <c r="G351" s="32">
        <v>600000</v>
      </c>
      <c r="H351" s="32">
        <v>0</v>
      </c>
      <c r="I351" s="32">
        <v>0</v>
      </c>
      <c r="J351" s="32">
        <v>24000</v>
      </c>
      <c r="K351" s="32">
        <v>0</v>
      </c>
      <c r="L351" s="32">
        <v>527097.37</v>
      </c>
      <c r="M351" s="5">
        <v>0</v>
      </c>
      <c r="N351" s="93"/>
    </row>
    <row r="352" spans="1:14" ht="56.25" x14ac:dyDescent="0.3">
      <c r="A352" s="150">
        <v>331</v>
      </c>
      <c r="B352" s="153">
        <v>38</v>
      </c>
      <c r="C352" s="56" t="s">
        <v>37</v>
      </c>
      <c r="D352" s="56">
        <v>99996316</v>
      </c>
      <c r="E352" s="23" t="s">
        <v>504</v>
      </c>
      <c r="F352" s="32">
        <v>678001</v>
      </c>
      <c r="G352" s="32">
        <v>200000</v>
      </c>
      <c r="H352" s="32">
        <v>0</v>
      </c>
      <c r="I352" s="32">
        <v>0</v>
      </c>
      <c r="J352" s="32">
        <v>24000</v>
      </c>
      <c r="K352" s="32">
        <v>0</v>
      </c>
      <c r="L352" s="32">
        <v>454001</v>
      </c>
      <c r="M352" s="5">
        <v>0</v>
      </c>
      <c r="N352" s="93"/>
    </row>
    <row r="353" spans="1:14" ht="75" x14ac:dyDescent="0.3">
      <c r="A353" s="150">
        <v>332</v>
      </c>
      <c r="B353" s="123">
        <v>39</v>
      </c>
      <c r="C353" s="56" t="s">
        <v>37</v>
      </c>
      <c r="D353" s="56">
        <v>99999071</v>
      </c>
      <c r="E353" s="23" t="s">
        <v>505</v>
      </c>
      <c r="F353" s="32">
        <v>146693</v>
      </c>
      <c r="G353" s="32">
        <v>80000</v>
      </c>
      <c r="H353" s="32">
        <v>0</v>
      </c>
      <c r="I353" s="32">
        <v>0</v>
      </c>
      <c r="J353" s="32">
        <v>24000</v>
      </c>
      <c r="K353" s="32">
        <v>0</v>
      </c>
      <c r="L353" s="32">
        <v>42693</v>
      </c>
      <c r="M353" s="5">
        <v>0</v>
      </c>
      <c r="N353" s="93"/>
    </row>
    <row r="354" spans="1:14" ht="56.25" x14ac:dyDescent="0.3">
      <c r="A354" s="150">
        <v>333</v>
      </c>
      <c r="B354" s="153">
        <v>40</v>
      </c>
      <c r="C354" s="56" t="s">
        <v>37</v>
      </c>
      <c r="D354" s="56">
        <v>744080184</v>
      </c>
      <c r="E354" s="23" t="s">
        <v>506</v>
      </c>
      <c r="F354" s="32">
        <v>228292.9</v>
      </c>
      <c r="G354" s="32">
        <v>100000</v>
      </c>
      <c r="H354" s="32">
        <v>0</v>
      </c>
      <c r="I354" s="32">
        <v>0</v>
      </c>
      <c r="J354" s="32">
        <v>24000</v>
      </c>
      <c r="K354" s="32">
        <v>0</v>
      </c>
      <c r="L354" s="32">
        <v>104292.9</v>
      </c>
      <c r="M354" s="5">
        <v>0</v>
      </c>
      <c r="N354" s="93"/>
    </row>
    <row r="355" spans="1:14" ht="56.25" x14ac:dyDescent="0.3">
      <c r="A355" s="150">
        <v>334</v>
      </c>
      <c r="B355" s="123">
        <v>41</v>
      </c>
      <c r="C355" s="56" t="s">
        <v>37</v>
      </c>
      <c r="D355" s="56">
        <v>99996369</v>
      </c>
      <c r="E355" s="23" t="s">
        <v>507</v>
      </c>
      <c r="F355" s="32">
        <v>864847.49</v>
      </c>
      <c r="G355" s="32">
        <v>400000</v>
      </c>
      <c r="H355" s="32">
        <v>0</v>
      </c>
      <c r="I355" s="32">
        <v>0</v>
      </c>
      <c r="J355" s="32">
        <v>24000</v>
      </c>
      <c r="K355" s="32">
        <v>0</v>
      </c>
      <c r="L355" s="32">
        <v>440847.49</v>
      </c>
      <c r="M355" s="5">
        <v>0</v>
      </c>
      <c r="N355" s="93"/>
    </row>
    <row r="356" spans="1:14" ht="56.25" x14ac:dyDescent="0.3">
      <c r="A356" s="150">
        <v>335</v>
      </c>
      <c r="B356" s="153">
        <v>42</v>
      </c>
      <c r="C356" s="56" t="s">
        <v>37</v>
      </c>
      <c r="D356" s="56">
        <v>99994512</v>
      </c>
      <c r="E356" s="23" t="s">
        <v>508</v>
      </c>
      <c r="F356" s="32">
        <v>1236230.0900000001</v>
      </c>
      <c r="G356" s="32">
        <v>500000</v>
      </c>
      <c r="H356" s="32">
        <v>0</v>
      </c>
      <c r="I356" s="32">
        <v>0</v>
      </c>
      <c r="J356" s="32">
        <v>24000</v>
      </c>
      <c r="K356" s="32">
        <v>0</v>
      </c>
      <c r="L356" s="32">
        <v>712230.09</v>
      </c>
      <c r="M356" s="5">
        <v>0</v>
      </c>
      <c r="N356" s="93"/>
    </row>
    <row r="357" spans="1:14" ht="75" x14ac:dyDescent="0.3">
      <c r="A357" s="150">
        <v>336</v>
      </c>
      <c r="B357" s="123">
        <v>43</v>
      </c>
      <c r="C357" s="56" t="s">
        <v>37</v>
      </c>
      <c r="D357" s="56">
        <v>99993229</v>
      </c>
      <c r="E357" s="23" t="s">
        <v>509</v>
      </c>
      <c r="F357" s="32">
        <v>1024720.32</v>
      </c>
      <c r="G357" s="32">
        <v>500000</v>
      </c>
      <c r="H357" s="32">
        <v>0</v>
      </c>
      <c r="I357" s="32">
        <v>0</v>
      </c>
      <c r="J357" s="32">
        <v>24000</v>
      </c>
      <c r="K357" s="32">
        <v>0</v>
      </c>
      <c r="L357" s="32">
        <v>500720.32</v>
      </c>
      <c r="M357" s="5">
        <v>0</v>
      </c>
      <c r="N357" s="93"/>
    </row>
    <row r="358" spans="1:14" ht="56.25" x14ac:dyDescent="0.3">
      <c r="A358" s="150">
        <v>337</v>
      </c>
      <c r="B358" s="153">
        <v>44</v>
      </c>
      <c r="C358" s="56" t="s">
        <v>37</v>
      </c>
      <c r="D358" s="56">
        <v>99994506</v>
      </c>
      <c r="E358" s="23" t="s">
        <v>510</v>
      </c>
      <c r="F358" s="32">
        <v>544527.48</v>
      </c>
      <c r="G358" s="32">
        <v>339412.11</v>
      </c>
      <c r="H358" s="32">
        <v>0</v>
      </c>
      <c r="I358" s="32">
        <v>0</v>
      </c>
      <c r="J358" s="32">
        <v>24000</v>
      </c>
      <c r="K358" s="32">
        <v>0</v>
      </c>
      <c r="L358" s="32">
        <v>181115.37</v>
      </c>
      <c r="M358" s="5">
        <v>0</v>
      </c>
      <c r="N358" s="93"/>
    </row>
    <row r="359" spans="1:14" ht="75" x14ac:dyDescent="0.3">
      <c r="A359" s="150">
        <v>338</v>
      </c>
      <c r="B359" s="123">
        <v>45</v>
      </c>
      <c r="C359" s="56" t="s">
        <v>37</v>
      </c>
      <c r="D359" s="56">
        <v>99993230</v>
      </c>
      <c r="E359" s="23" t="s">
        <v>511</v>
      </c>
      <c r="F359" s="32">
        <v>1024720.32</v>
      </c>
      <c r="G359" s="32">
        <v>500000</v>
      </c>
      <c r="H359" s="32">
        <v>0</v>
      </c>
      <c r="I359" s="32">
        <v>0</v>
      </c>
      <c r="J359" s="32">
        <v>24000</v>
      </c>
      <c r="K359" s="32">
        <v>0</v>
      </c>
      <c r="L359" s="32">
        <v>500720.32</v>
      </c>
      <c r="M359" s="5">
        <v>0</v>
      </c>
      <c r="N359" s="93"/>
    </row>
    <row r="360" spans="1:14" ht="56.25" x14ac:dyDescent="0.3">
      <c r="A360" s="150">
        <v>339</v>
      </c>
      <c r="B360" s="153">
        <v>46</v>
      </c>
      <c r="C360" s="56" t="s">
        <v>37</v>
      </c>
      <c r="D360" s="56">
        <v>748648417</v>
      </c>
      <c r="E360" s="23" t="s">
        <v>512</v>
      </c>
      <c r="F360" s="32">
        <v>454893.44</v>
      </c>
      <c r="G360" s="32">
        <v>140000</v>
      </c>
      <c r="H360" s="32">
        <v>0</v>
      </c>
      <c r="I360" s="32">
        <v>0</v>
      </c>
      <c r="J360" s="32">
        <v>24000</v>
      </c>
      <c r="K360" s="32">
        <v>159462</v>
      </c>
      <c r="L360" s="32">
        <v>131431.44</v>
      </c>
      <c r="M360" s="5">
        <v>0</v>
      </c>
      <c r="N360" s="93"/>
    </row>
    <row r="361" spans="1:14" ht="56.25" x14ac:dyDescent="0.3">
      <c r="A361" s="150">
        <v>340</v>
      </c>
      <c r="B361" s="123">
        <v>47</v>
      </c>
      <c r="C361" s="56" t="s">
        <v>37</v>
      </c>
      <c r="D361" s="56">
        <v>738962380</v>
      </c>
      <c r="E361" s="23" t="s">
        <v>513</v>
      </c>
      <c r="F361" s="32">
        <v>437457.91999999998</v>
      </c>
      <c r="G361" s="32">
        <v>140000</v>
      </c>
      <c r="H361" s="32">
        <v>0</v>
      </c>
      <c r="I361" s="32">
        <v>0</v>
      </c>
      <c r="J361" s="32">
        <v>24000</v>
      </c>
      <c r="K361" s="32">
        <v>159462</v>
      </c>
      <c r="L361" s="32">
        <v>113995.92</v>
      </c>
      <c r="M361" s="5">
        <v>0</v>
      </c>
      <c r="N361" s="93"/>
    </row>
    <row r="362" spans="1:14" ht="56.25" x14ac:dyDescent="0.3">
      <c r="A362" s="150">
        <v>341</v>
      </c>
      <c r="B362" s="153">
        <v>48</v>
      </c>
      <c r="C362" s="56" t="s">
        <v>37</v>
      </c>
      <c r="D362" s="56">
        <v>748167785</v>
      </c>
      <c r="E362" s="23" t="s">
        <v>514</v>
      </c>
      <c r="F362" s="32">
        <v>907669.76</v>
      </c>
      <c r="G362" s="32">
        <v>280000</v>
      </c>
      <c r="H362" s="32">
        <v>0</v>
      </c>
      <c r="I362" s="32">
        <v>0</v>
      </c>
      <c r="J362" s="32">
        <v>24000</v>
      </c>
      <c r="K362" s="32">
        <v>350756</v>
      </c>
      <c r="L362" s="32">
        <v>252913.76</v>
      </c>
      <c r="M362" s="5">
        <v>0</v>
      </c>
      <c r="N362" s="93"/>
    </row>
    <row r="363" spans="1:14" ht="56.25" x14ac:dyDescent="0.3">
      <c r="A363" s="150">
        <v>342</v>
      </c>
      <c r="B363" s="123">
        <v>49</v>
      </c>
      <c r="C363" s="56" t="s">
        <v>37</v>
      </c>
      <c r="D363" s="56">
        <v>747041445</v>
      </c>
      <c r="E363" s="23" t="s">
        <v>515</v>
      </c>
      <c r="F363" s="32">
        <v>644186.88</v>
      </c>
      <c r="G363" s="32">
        <v>210000</v>
      </c>
      <c r="H363" s="32">
        <v>0</v>
      </c>
      <c r="I363" s="32">
        <v>0</v>
      </c>
      <c r="J363" s="32">
        <v>24000</v>
      </c>
      <c r="K363" s="32">
        <v>239193</v>
      </c>
      <c r="L363" s="32">
        <v>170993.88</v>
      </c>
      <c r="M363" s="5">
        <v>0</v>
      </c>
      <c r="N363" s="93"/>
    </row>
    <row r="364" spans="1:14" ht="56.25" x14ac:dyDescent="0.3">
      <c r="A364" s="150">
        <v>343</v>
      </c>
      <c r="B364" s="153">
        <v>50</v>
      </c>
      <c r="C364" s="56" t="s">
        <v>37</v>
      </c>
      <c r="D364" s="56">
        <v>99993241</v>
      </c>
      <c r="E364" s="23" t="s">
        <v>516</v>
      </c>
      <c r="F364" s="32">
        <v>437457.91999999998</v>
      </c>
      <c r="G364" s="32">
        <v>140000</v>
      </c>
      <c r="H364" s="32">
        <v>0</v>
      </c>
      <c r="I364" s="32">
        <v>0</v>
      </c>
      <c r="J364" s="32">
        <v>24000</v>
      </c>
      <c r="K364" s="32">
        <v>159462</v>
      </c>
      <c r="L364" s="32">
        <v>113995.92</v>
      </c>
      <c r="M364" s="5">
        <v>0</v>
      </c>
      <c r="N364" s="93"/>
    </row>
    <row r="365" spans="1:14" ht="56.25" x14ac:dyDescent="0.3">
      <c r="A365" s="150">
        <v>344</v>
      </c>
      <c r="B365" s="123">
        <v>51</v>
      </c>
      <c r="C365" s="56" t="s">
        <v>37</v>
      </c>
      <c r="D365" s="56">
        <v>744099213</v>
      </c>
      <c r="E365" s="23" t="s">
        <v>517</v>
      </c>
      <c r="F365" s="32">
        <v>465834.88</v>
      </c>
      <c r="G365" s="32">
        <v>140000</v>
      </c>
      <c r="H365" s="32">
        <v>0</v>
      </c>
      <c r="I365" s="32">
        <v>0</v>
      </c>
      <c r="J365" s="32">
        <v>24000</v>
      </c>
      <c r="K365" s="32">
        <v>175378</v>
      </c>
      <c r="L365" s="32">
        <v>126456.88</v>
      </c>
      <c r="M365" s="5">
        <v>0</v>
      </c>
      <c r="N365" s="93"/>
    </row>
    <row r="366" spans="1:14" ht="56.25" x14ac:dyDescent="0.3">
      <c r="A366" s="150">
        <v>345</v>
      </c>
      <c r="B366" s="153">
        <v>52</v>
      </c>
      <c r="C366" s="56" t="s">
        <v>37</v>
      </c>
      <c r="D366" s="56">
        <v>746554998</v>
      </c>
      <c r="E366" s="23" t="s">
        <v>518</v>
      </c>
      <c r="F366" s="32">
        <v>465834.88</v>
      </c>
      <c r="G366" s="32">
        <v>140000</v>
      </c>
      <c r="H366" s="32">
        <v>0</v>
      </c>
      <c r="I366" s="32">
        <v>0</v>
      </c>
      <c r="J366" s="32">
        <v>24000</v>
      </c>
      <c r="K366" s="32">
        <v>175378</v>
      </c>
      <c r="L366" s="32">
        <v>126456.88</v>
      </c>
      <c r="M366" s="5">
        <v>0</v>
      </c>
      <c r="N366" s="93"/>
    </row>
    <row r="367" spans="1:14" ht="56.25" x14ac:dyDescent="0.3">
      <c r="A367" s="150">
        <v>346</v>
      </c>
      <c r="B367" s="123">
        <v>53</v>
      </c>
      <c r="C367" s="56" t="s">
        <v>37</v>
      </c>
      <c r="D367" s="56">
        <v>739729869</v>
      </c>
      <c r="E367" s="23" t="s">
        <v>519</v>
      </c>
      <c r="F367" s="32">
        <v>465834.88</v>
      </c>
      <c r="G367" s="32">
        <v>140000</v>
      </c>
      <c r="H367" s="32">
        <v>0</v>
      </c>
      <c r="I367" s="32">
        <v>0</v>
      </c>
      <c r="J367" s="32">
        <v>24000</v>
      </c>
      <c r="K367" s="32">
        <v>175378</v>
      </c>
      <c r="L367" s="32">
        <v>126456.88</v>
      </c>
      <c r="M367" s="5">
        <v>0</v>
      </c>
      <c r="N367" s="93"/>
    </row>
    <row r="368" spans="1:14" ht="56.25" x14ac:dyDescent="0.3">
      <c r="A368" s="150">
        <v>347</v>
      </c>
      <c r="B368" s="153">
        <v>54</v>
      </c>
      <c r="C368" s="56" t="s">
        <v>37</v>
      </c>
      <c r="D368" s="56">
        <v>99996074</v>
      </c>
      <c r="E368" s="23" t="s">
        <v>520</v>
      </c>
      <c r="F368" s="32">
        <v>552945.24</v>
      </c>
      <c r="G368" s="32">
        <v>140000</v>
      </c>
      <c r="H368" s="32">
        <v>0</v>
      </c>
      <c r="I368" s="32">
        <v>0</v>
      </c>
      <c r="J368" s="32">
        <v>24000</v>
      </c>
      <c r="K368" s="32">
        <v>191296</v>
      </c>
      <c r="L368" s="32">
        <v>197649.24</v>
      </c>
      <c r="M368" s="5">
        <v>0</v>
      </c>
      <c r="N368" s="93"/>
    </row>
    <row r="369" spans="1:14" ht="56.25" x14ac:dyDescent="0.3">
      <c r="A369" s="150">
        <v>348</v>
      </c>
      <c r="B369" s="123">
        <v>55</v>
      </c>
      <c r="C369" s="56" t="s">
        <v>37</v>
      </c>
      <c r="D369" s="56">
        <v>744096975</v>
      </c>
      <c r="E369" s="23" t="s">
        <v>521</v>
      </c>
      <c r="F369" s="32">
        <v>850915.83</v>
      </c>
      <c r="G369" s="32">
        <v>280000</v>
      </c>
      <c r="H369" s="32">
        <v>0</v>
      </c>
      <c r="I369" s="32">
        <v>0</v>
      </c>
      <c r="J369" s="32">
        <v>24000</v>
      </c>
      <c r="K369" s="32">
        <v>318924</v>
      </c>
      <c r="L369" s="32">
        <v>227991.83</v>
      </c>
      <c r="M369" s="5">
        <v>0</v>
      </c>
      <c r="N369" s="93"/>
    </row>
    <row r="370" spans="1:14" ht="75" x14ac:dyDescent="0.3">
      <c r="A370" s="150">
        <v>349</v>
      </c>
      <c r="B370" s="153">
        <v>56</v>
      </c>
      <c r="C370" s="56" t="s">
        <v>37</v>
      </c>
      <c r="D370" s="56">
        <v>738960093</v>
      </c>
      <c r="E370" s="23" t="s">
        <v>522</v>
      </c>
      <c r="F370" s="32">
        <v>850915.83</v>
      </c>
      <c r="G370" s="32">
        <v>280000</v>
      </c>
      <c r="H370" s="32">
        <v>0</v>
      </c>
      <c r="I370" s="32">
        <v>0</v>
      </c>
      <c r="J370" s="32">
        <v>24000</v>
      </c>
      <c r="K370" s="32">
        <v>318924</v>
      </c>
      <c r="L370" s="32">
        <v>227991.83</v>
      </c>
      <c r="M370" s="5">
        <v>0</v>
      </c>
      <c r="N370" s="93"/>
    </row>
    <row r="371" spans="1:14" ht="56.25" x14ac:dyDescent="0.3">
      <c r="A371" s="150">
        <v>350</v>
      </c>
      <c r="B371" s="123">
        <v>57</v>
      </c>
      <c r="C371" s="56" t="s">
        <v>37</v>
      </c>
      <c r="D371" s="56">
        <v>99995497</v>
      </c>
      <c r="E371" s="23" t="s">
        <v>523</v>
      </c>
      <c r="F371" s="32">
        <v>1057644.79</v>
      </c>
      <c r="G371" s="32">
        <v>350000</v>
      </c>
      <c r="H371" s="32">
        <v>0</v>
      </c>
      <c r="I371" s="32">
        <v>0</v>
      </c>
      <c r="J371" s="32">
        <v>24000</v>
      </c>
      <c r="K371" s="32">
        <v>398655</v>
      </c>
      <c r="L371" s="32">
        <v>284989.78999999998</v>
      </c>
      <c r="M371" s="5">
        <v>0</v>
      </c>
      <c r="N371" s="93"/>
    </row>
    <row r="372" spans="1:14" ht="56.25" x14ac:dyDescent="0.3">
      <c r="A372" s="150">
        <v>351</v>
      </c>
      <c r="B372" s="153">
        <v>58</v>
      </c>
      <c r="C372" s="56" t="s">
        <v>37</v>
      </c>
      <c r="D372" s="56">
        <v>746917972</v>
      </c>
      <c r="E372" s="23" t="s">
        <v>524</v>
      </c>
      <c r="F372" s="32">
        <v>437457.91999999998</v>
      </c>
      <c r="G372" s="32">
        <v>140000</v>
      </c>
      <c r="H372" s="32">
        <v>0</v>
      </c>
      <c r="I372" s="32">
        <v>0</v>
      </c>
      <c r="J372" s="32">
        <v>24000</v>
      </c>
      <c r="K372" s="32">
        <v>159462</v>
      </c>
      <c r="L372" s="32">
        <v>113995.92</v>
      </c>
      <c r="M372" s="5">
        <v>0</v>
      </c>
      <c r="N372" s="93"/>
    </row>
    <row r="373" spans="1:14" ht="56.25" x14ac:dyDescent="0.3">
      <c r="A373" s="150">
        <v>352</v>
      </c>
      <c r="B373" s="123">
        <v>59</v>
      </c>
      <c r="C373" s="56" t="s">
        <v>37</v>
      </c>
      <c r="D373" s="56">
        <v>737813097</v>
      </c>
      <c r="E373" s="23" t="s">
        <v>525</v>
      </c>
      <c r="F373" s="32">
        <v>145473.20000000001</v>
      </c>
      <c r="G373" s="32">
        <v>80000</v>
      </c>
      <c r="H373" s="32">
        <v>0</v>
      </c>
      <c r="I373" s="32">
        <v>0</v>
      </c>
      <c r="J373" s="32">
        <v>24000</v>
      </c>
      <c r="K373" s="32">
        <v>0</v>
      </c>
      <c r="L373" s="32">
        <v>41473.199999999997</v>
      </c>
      <c r="M373" s="5">
        <v>0</v>
      </c>
      <c r="N373" s="93"/>
    </row>
    <row r="374" spans="1:14" ht="56.25" x14ac:dyDescent="0.3">
      <c r="A374" s="150">
        <v>353</v>
      </c>
      <c r="B374" s="153">
        <v>60</v>
      </c>
      <c r="C374" s="56" t="s">
        <v>37</v>
      </c>
      <c r="D374" s="56">
        <v>99996373</v>
      </c>
      <c r="E374" s="23" t="s">
        <v>526</v>
      </c>
      <c r="F374" s="32">
        <v>465834.88</v>
      </c>
      <c r="G374" s="32">
        <v>140000</v>
      </c>
      <c r="H374" s="32">
        <v>0</v>
      </c>
      <c r="I374" s="32">
        <v>0</v>
      </c>
      <c r="J374" s="32">
        <v>24000</v>
      </c>
      <c r="K374" s="32">
        <v>175378</v>
      </c>
      <c r="L374" s="32">
        <v>126456.88</v>
      </c>
      <c r="M374" s="5">
        <v>0</v>
      </c>
      <c r="N374" s="93"/>
    </row>
    <row r="375" spans="1:14" ht="45" customHeight="1" x14ac:dyDescent="0.25">
      <c r="A375" s="226" t="s">
        <v>38</v>
      </c>
      <c r="B375" s="227"/>
      <c r="C375" s="227"/>
      <c r="D375" s="227"/>
      <c r="E375" s="228"/>
      <c r="F375" s="32">
        <v>2110285.06</v>
      </c>
      <c r="G375" s="32">
        <v>1058039.79</v>
      </c>
      <c r="H375" s="32">
        <v>0</v>
      </c>
      <c r="I375" s="32">
        <v>0</v>
      </c>
      <c r="J375" s="32">
        <v>168000</v>
      </c>
      <c r="K375" s="32">
        <v>0</v>
      </c>
      <c r="L375" s="32">
        <v>884245.27</v>
      </c>
      <c r="M375" s="5">
        <v>0</v>
      </c>
      <c r="N375" s="93"/>
    </row>
    <row r="376" spans="1:14" ht="75" x14ac:dyDescent="0.3">
      <c r="A376" s="150">
        <v>354</v>
      </c>
      <c r="B376" s="153">
        <v>1</v>
      </c>
      <c r="C376" s="56" t="s">
        <v>39</v>
      </c>
      <c r="D376" s="56">
        <v>99992468</v>
      </c>
      <c r="E376" s="23" t="s">
        <v>527</v>
      </c>
      <c r="F376" s="32">
        <v>216975.52</v>
      </c>
      <c r="G376" s="32">
        <v>80000</v>
      </c>
      <c r="H376" s="32">
        <v>0</v>
      </c>
      <c r="I376" s="32">
        <v>0</v>
      </c>
      <c r="J376" s="32">
        <v>24000</v>
      </c>
      <c r="K376" s="32">
        <v>0</v>
      </c>
      <c r="L376" s="32">
        <v>112975.52</v>
      </c>
      <c r="M376" s="5">
        <v>0</v>
      </c>
      <c r="N376" s="93"/>
    </row>
    <row r="377" spans="1:14" ht="75" x14ac:dyDescent="0.3">
      <c r="A377" s="150">
        <v>355</v>
      </c>
      <c r="B377" s="123">
        <v>2</v>
      </c>
      <c r="C377" s="56" t="s">
        <v>39</v>
      </c>
      <c r="D377" s="56">
        <v>99992464</v>
      </c>
      <c r="E377" s="23" t="s">
        <v>528</v>
      </c>
      <c r="F377" s="32">
        <v>155231.6</v>
      </c>
      <c r="G377" s="32">
        <v>80000</v>
      </c>
      <c r="H377" s="32">
        <v>0</v>
      </c>
      <c r="I377" s="32">
        <v>0</v>
      </c>
      <c r="J377" s="32">
        <v>24000</v>
      </c>
      <c r="K377" s="32">
        <v>0</v>
      </c>
      <c r="L377" s="32">
        <v>51231.6</v>
      </c>
      <c r="M377" s="5">
        <v>0</v>
      </c>
      <c r="N377" s="93"/>
    </row>
    <row r="378" spans="1:14" ht="75" x14ac:dyDescent="0.3">
      <c r="A378" s="150">
        <v>356</v>
      </c>
      <c r="B378" s="153">
        <v>3</v>
      </c>
      <c r="C378" s="56" t="s">
        <v>39</v>
      </c>
      <c r="D378" s="56">
        <v>99992463</v>
      </c>
      <c r="E378" s="23" t="s">
        <v>529</v>
      </c>
      <c r="F378" s="32">
        <v>173961.63</v>
      </c>
      <c r="G378" s="32">
        <v>80000</v>
      </c>
      <c r="H378" s="32">
        <v>0</v>
      </c>
      <c r="I378" s="32">
        <v>0</v>
      </c>
      <c r="J378" s="32">
        <v>24000</v>
      </c>
      <c r="K378" s="32">
        <v>0</v>
      </c>
      <c r="L378" s="32">
        <v>69961.63</v>
      </c>
      <c r="M378" s="5">
        <v>0</v>
      </c>
      <c r="N378" s="93"/>
    </row>
    <row r="379" spans="1:14" ht="75" x14ac:dyDescent="0.3">
      <c r="A379" s="150">
        <v>357</v>
      </c>
      <c r="B379" s="123">
        <v>4</v>
      </c>
      <c r="C379" s="56" t="s">
        <v>39</v>
      </c>
      <c r="D379" s="56">
        <v>99992461</v>
      </c>
      <c r="E379" s="23" t="s">
        <v>530</v>
      </c>
      <c r="F379" s="32">
        <v>159940.03</v>
      </c>
      <c r="G379" s="32">
        <v>80000</v>
      </c>
      <c r="H379" s="32">
        <v>0</v>
      </c>
      <c r="I379" s="32">
        <v>0</v>
      </c>
      <c r="J379" s="32">
        <v>24000</v>
      </c>
      <c r="K379" s="32">
        <v>0</v>
      </c>
      <c r="L379" s="32">
        <v>55940.03</v>
      </c>
      <c r="M379" s="5">
        <v>0</v>
      </c>
      <c r="N379" s="93"/>
    </row>
    <row r="380" spans="1:14" ht="75" x14ac:dyDescent="0.3">
      <c r="A380" s="150">
        <v>358</v>
      </c>
      <c r="B380" s="153">
        <v>5</v>
      </c>
      <c r="C380" s="56" t="s">
        <v>39</v>
      </c>
      <c r="D380" s="56">
        <v>99992474</v>
      </c>
      <c r="E380" s="23" t="s">
        <v>531</v>
      </c>
      <c r="F380" s="32">
        <v>145375.62</v>
      </c>
      <c r="G380" s="32">
        <v>80000</v>
      </c>
      <c r="H380" s="32">
        <v>0</v>
      </c>
      <c r="I380" s="32">
        <v>0</v>
      </c>
      <c r="J380" s="32">
        <v>24000</v>
      </c>
      <c r="K380" s="32">
        <v>0</v>
      </c>
      <c r="L380" s="32">
        <v>41375.620000000003</v>
      </c>
      <c r="M380" s="5">
        <v>0</v>
      </c>
      <c r="N380" s="93"/>
    </row>
    <row r="381" spans="1:14" ht="75" x14ac:dyDescent="0.3">
      <c r="A381" s="150">
        <v>359</v>
      </c>
      <c r="B381" s="123">
        <v>6</v>
      </c>
      <c r="C381" s="56" t="s">
        <v>39</v>
      </c>
      <c r="D381" s="56">
        <v>99986421</v>
      </c>
      <c r="E381" s="23" t="s">
        <v>532</v>
      </c>
      <c r="F381" s="32">
        <v>953733.49</v>
      </c>
      <c r="G381" s="32">
        <v>500000</v>
      </c>
      <c r="H381" s="32">
        <v>0</v>
      </c>
      <c r="I381" s="32">
        <v>0</v>
      </c>
      <c r="J381" s="32">
        <v>24000</v>
      </c>
      <c r="K381" s="32">
        <v>0</v>
      </c>
      <c r="L381" s="32">
        <v>429733.49</v>
      </c>
      <c r="M381" s="5">
        <v>0</v>
      </c>
      <c r="N381" s="93"/>
    </row>
    <row r="382" spans="1:14" ht="75" x14ac:dyDescent="0.3">
      <c r="A382" s="150">
        <v>360</v>
      </c>
      <c r="B382" s="153">
        <v>7</v>
      </c>
      <c r="C382" s="56" t="s">
        <v>39</v>
      </c>
      <c r="D382" s="56">
        <v>99992467</v>
      </c>
      <c r="E382" s="23" t="s">
        <v>533</v>
      </c>
      <c r="F382" s="32">
        <v>305067.17</v>
      </c>
      <c r="G382" s="32">
        <v>158039.79</v>
      </c>
      <c r="H382" s="32">
        <v>0</v>
      </c>
      <c r="I382" s="32">
        <v>0</v>
      </c>
      <c r="J382" s="32">
        <v>24000</v>
      </c>
      <c r="K382" s="32">
        <v>0</v>
      </c>
      <c r="L382" s="32">
        <v>123027.38</v>
      </c>
      <c r="M382" s="5">
        <v>0</v>
      </c>
      <c r="N382" s="93"/>
    </row>
    <row r="383" spans="1:14" ht="37.5" customHeight="1" x14ac:dyDescent="0.25">
      <c r="A383" s="226" t="s">
        <v>40</v>
      </c>
      <c r="B383" s="227"/>
      <c r="C383" s="227"/>
      <c r="D383" s="227"/>
      <c r="E383" s="228"/>
      <c r="F383" s="32">
        <v>1445439.04</v>
      </c>
      <c r="G383" s="32">
        <v>1181439.04</v>
      </c>
      <c r="H383" s="32">
        <v>0</v>
      </c>
      <c r="I383" s="32">
        <v>0</v>
      </c>
      <c r="J383" s="32">
        <v>264000</v>
      </c>
      <c r="K383" s="32">
        <v>0</v>
      </c>
      <c r="L383" s="32">
        <v>0</v>
      </c>
      <c r="M383" s="5">
        <v>0</v>
      </c>
      <c r="N383" s="93"/>
    </row>
    <row r="384" spans="1:14" ht="75" x14ac:dyDescent="0.3">
      <c r="A384" s="150">
        <v>361</v>
      </c>
      <c r="B384" s="153">
        <v>1</v>
      </c>
      <c r="C384" s="56" t="s">
        <v>41</v>
      </c>
      <c r="D384" s="56">
        <v>99990601</v>
      </c>
      <c r="E384" s="23" t="s">
        <v>534</v>
      </c>
      <c r="F384" s="32">
        <v>104000</v>
      </c>
      <c r="G384" s="32">
        <v>80000</v>
      </c>
      <c r="H384" s="32">
        <v>0</v>
      </c>
      <c r="I384" s="32">
        <v>0</v>
      </c>
      <c r="J384" s="32">
        <v>24000</v>
      </c>
      <c r="K384" s="32">
        <v>0</v>
      </c>
      <c r="L384" s="32">
        <v>0</v>
      </c>
      <c r="M384" s="5">
        <v>0</v>
      </c>
      <c r="N384" s="93"/>
    </row>
    <row r="385" spans="1:14" ht="75" x14ac:dyDescent="0.3">
      <c r="A385" s="150">
        <v>362</v>
      </c>
      <c r="B385" s="123">
        <v>2</v>
      </c>
      <c r="C385" s="56" t="s">
        <v>41</v>
      </c>
      <c r="D385" s="56">
        <v>99994422</v>
      </c>
      <c r="E385" s="23" t="s">
        <v>535</v>
      </c>
      <c r="F385" s="32">
        <v>127410.8</v>
      </c>
      <c r="G385" s="32">
        <v>103410.8</v>
      </c>
      <c r="H385" s="32">
        <v>0</v>
      </c>
      <c r="I385" s="32">
        <v>0</v>
      </c>
      <c r="J385" s="32">
        <v>24000</v>
      </c>
      <c r="K385" s="32">
        <v>0</v>
      </c>
      <c r="L385" s="32">
        <v>0</v>
      </c>
      <c r="M385" s="5">
        <v>0</v>
      </c>
      <c r="N385" s="93"/>
    </row>
    <row r="386" spans="1:14" ht="75" x14ac:dyDescent="0.3">
      <c r="A386" s="150">
        <v>363</v>
      </c>
      <c r="B386" s="153">
        <v>3</v>
      </c>
      <c r="C386" s="56" t="s">
        <v>41</v>
      </c>
      <c r="D386" s="56">
        <v>99990618</v>
      </c>
      <c r="E386" s="23" t="s">
        <v>536</v>
      </c>
      <c r="F386" s="32">
        <v>104000</v>
      </c>
      <c r="G386" s="32">
        <v>80000</v>
      </c>
      <c r="H386" s="32">
        <v>0</v>
      </c>
      <c r="I386" s="32">
        <v>0</v>
      </c>
      <c r="J386" s="32">
        <v>24000</v>
      </c>
      <c r="K386" s="32">
        <v>0</v>
      </c>
      <c r="L386" s="32">
        <v>0</v>
      </c>
      <c r="M386" s="5">
        <v>0</v>
      </c>
      <c r="N386" s="93"/>
    </row>
    <row r="387" spans="1:14" ht="75" x14ac:dyDescent="0.3">
      <c r="A387" s="150">
        <v>364</v>
      </c>
      <c r="B387" s="123">
        <v>4</v>
      </c>
      <c r="C387" s="56" t="s">
        <v>41</v>
      </c>
      <c r="D387" s="56">
        <v>99990783</v>
      </c>
      <c r="E387" s="23" t="s">
        <v>537</v>
      </c>
      <c r="F387" s="32">
        <v>124000</v>
      </c>
      <c r="G387" s="32">
        <v>100000</v>
      </c>
      <c r="H387" s="32">
        <v>0</v>
      </c>
      <c r="I387" s="32">
        <v>0</v>
      </c>
      <c r="J387" s="32">
        <v>24000</v>
      </c>
      <c r="K387" s="32">
        <v>0</v>
      </c>
      <c r="L387" s="32">
        <v>0</v>
      </c>
      <c r="M387" s="5">
        <v>0</v>
      </c>
      <c r="N387" s="93"/>
    </row>
    <row r="388" spans="1:14" ht="75" x14ac:dyDescent="0.3">
      <c r="A388" s="150">
        <v>365</v>
      </c>
      <c r="B388" s="153">
        <v>5</v>
      </c>
      <c r="C388" s="56" t="s">
        <v>41</v>
      </c>
      <c r="D388" s="56">
        <v>99990793</v>
      </c>
      <c r="E388" s="23" t="s">
        <v>538</v>
      </c>
      <c r="F388" s="32">
        <v>163334.12</v>
      </c>
      <c r="G388" s="32">
        <v>139334.12</v>
      </c>
      <c r="H388" s="32">
        <v>0</v>
      </c>
      <c r="I388" s="32">
        <v>0</v>
      </c>
      <c r="J388" s="32">
        <v>24000</v>
      </c>
      <c r="K388" s="32">
        <v>0</v>
      </c>
      <c r="L388" s="32">
        <v>0</v>
      </c>
      <c r="M388" s="5">
        <v>0</v>
      </c>
      <c r="N388" s="93"/>
    </row>
    <row r="389" spans="1:14" ht="75" x14ac:dyDescent="0.3">
      <c r="A389" s="150">
        <v>366</v>
      </c>
      <c r="B389" s="123">
        <v>6</v>
      </c>
      <c r="C389" s="56" t="s">
        <v>41</v>
      </c>
      <c r="D389" s="56">
        <v>99989806</v>
      </c>
      <c r="E389" s="23" t="s">
        <v>539</v>
      </c>
      <c r="F389" s="32">
        <v>104000</v>
      </c>
      <c r="G389" s="32">
        <v>80000</v>
      </c>
      <c r="H389" s="32">
        <v>0</v>
      </c>
      <c r="I389" s="32">
        <v>0</v>
      </c>
      <c r="J389" s="32">
        <v>24000</v>
      </c>
      <c r="K389" s="32">
        <v>0</v>
      </c>
      <c r="L389" s="32">
        <v>0</v>
      </c>
      <c r="M389" s="5">
        <v>0</v>
      </c>
      <c r="N389" s="93"/>
    </row>
    <row r="390" spans="1:14" ht="75" x14ac:dyDescent="0.3">
      <c r="A390" s="150">
        <v>367</v>
      </c>
      <c r="B390" s="153">
        <v>7</v>
      </c>
      <c r="C390" s="56" t="s">
        <v>41</v>
      </c>
      <c r="D390" s="56">
        <v>99990745</v>
      </c>
      <c r="E390" s="23" t="s">
        <v>540</v>
      </c>
      <c r="F390" s="32">
        <v>104000</v>
      </c>
      <c r="G390" s="32">
        <v>80000</v>
      </c>
      <c r="H390" s="32">
        <v>0</v>
      </c>
      <c r="I390" s="32">
        <v>0</v>
      </c>
      <c r="J390" s="32">
        <v>24000</v>
      </c>
      <c r="K390" s="32">
        <v>0</v>
      </c>
      <c r="L390" s="32">
        <v>0</v>
      </c>
      <c r="M390" s="5">
        <v>0</v>
      </c>
      <c r="N390" s="93"/>
    </row>
    <row r="391" spans="1:14" ht="75" x14ac:dyDescent="0.3">
      <c r="A391" s="150">
        <v>368</v>
      </c>
      <c r="B391" s="123">
        <v>8</v>
      </c>
      <c r="C391" s="56" t="s">
        <v>41</v>
      </c>
      <c r="D391" s="56">
        <v>99989896</v>
      </c>
      <c r="E391" s="23" t="s">
        <v>541</v>
      </c>
      <c r="F391" s="32">
        <v>124000</v>
      </c>
      <c r="G391" s="32">
        <v>100000</v>
      </c>
      <c r="H391" s="32">
        <v>0</v>
      </c>
      <c r="I391" s="32">
        <v>0</v>
      </c>
      <c r="J391" s="32">
        <v>24000</v>
      </c>
      <c r="K391" s="32">
        <v>0</v>
      </c>
      <c r="L391" s="32">
        <v>0</v>
      </c>
      <c r="M391" s="5">
        <v>0</v>
      </c>
      <c r="N391" s="93"/>
    </row>
    <row r="392" spans="1:14" ht="75" x14ac:dyDescent="0.3">
      <c r="A392" s="150">
        <v>369</v>
      </c>
      <c r="B392" s="153">
        <v>9</v>
      </c>
      <c r="C392" s="56" t="s">
        <v>41</v>
      </c>
      <c r="D392" s="56">
        <v>99990774</v>
      </c>
      <c r="E392" s="23" t="s">
        <v>542</v>
      </c>
      <c r="F392" s="32">
        <v>104000</v>
      </c>
      <c r="G392" s="32">
        <v>80000</v>
      </c>
      <c r="H392" s="32">
        <v>0</v>
      </c>
      <c r="I392" s="32">
        <v>0</v>
      </c>
      <c r="J392" s="32">
        <v>24000</v>
      </c>
      <c r="K392" s="32">
        <v>0</v>
      </c>
      <c r="L392" s="32">
        <v>0</v>
      </c>
      <c r="M392" s="5">
        <v>0</v>
      </c>
      <c r="N392" s="93"/>
    </row>
    <row r="393" spans="1:14" ht="75" x14ac:dyDescent="0.3">
      <c r="A393" s="150">
        <v>370</v>
      </c>
      <c r="B393" s="123">
        <v>10</v>
      </c>
      <c r="C393" s="56" t="s">
        <v>41</v>
      </c>
      <c r="D393" s="56">
        <v>99990798</v>
      </c>
      <c r="E393" s="23" t="s">
        <v>543</v>
      </c>
      <c r="F393" s="32">
        <v>282694.12</v>
      </c>
      <c r="G393" s="32">
        <v>258694.12</v>
      </c>
      <c r="H393" s="32">
        <v>0</v>
      </c>
      <c r="I393" s="32">
        <v>0</v>
      </c>
      <c r="J393" s="32">
        <v>24000</v>
      </c>
      <c r="K393" s="32">
        <v>0</v>
      </c>
      <c r="L393" s="32">
        <v>0</v>
      </c>
      <c r="M393" s="5">
        <v>0</v>
      </c>
      <c r="N393" s="93"/>
    </row>
    <row r="394" spans="1:14" ht="75" x14ac:dyDescent="0.3">
      <c r="A394" s="150">
        <v>371</v>
      </c>
      <c r="B394" s="153">
        <v>11</v>
      </c>
      <c r="C394" s="56" t="s">
        <v>41</v>
      </c>
      <c r="D394" s="56">
        <v>99990808</v>
      </c>
      <c r="E394" s="23" t="s">
        <v>544</v>
      </c>
      <c r="F394" s="32">
        <v>104000</v>
      </c>
      <c r="G394" s="32">
        <v>80000</v>
      </c>
      <c r="H394" s="32">
        <v>0</v>
      </c>
      <c r="I394" s="32">
        <v>0</v>
      </c>
      <c r="J394" s="32">
        <v>24000</v>
      </c>
      <c r="K394" s="32">
        <v>0</v>
      </c>
      <c r="L394" s="32">
        <v>0</v>
      </c>
      <c r="M394" s="5">
        <v>0</v>
      </c>
      <c r="N394" s="93"/>
    </row>
    <row r="395" spans="1:14" ht="37.5" customHeight="1" x14ac:dyDescent="0.25">
      <c r="A395" s="226" t="s">
        <v>42</v>
      </c>
      <c r="B395" s="227"/>
      <c r="C395" s="227"/>
      <c r="D395" s="227"/>
      <c r="E395" s="228"/>
      <c r="F395" s="32">
        <v>150821.6</v>
      </c>
      <c r="G395" s="32">
        <v>126821.6</v>
      </c>
      <c r="H395" s="32">
        <v>0</v>
      </c>
      <c r="I395" s="32">
        <v>0</v>
      </c>
      <c r="J395" s="32">
        <v>24000</v>
      </c>
      <c r="K395" s="32">
        <v>0</v>
      </c>
      <c r="L395" s="32">
        <v>0</v>
      </c>
      <c r="M395" s="5">
        <v>0</v>
      </c>
      <c r="N395" s="93"/>
    </row>
    <row r="396" spans="1:14" ht="75" x14ac:dyDescent="0.3">
      <c r="A396" s="150">
        <v>372</v>
      </c>
      <c r="B396" s="153">
        <v>1</v>
      </c>
      <c r="C396" s="56" t="s">
        <v>43</v>
      </c>
      <c r="D396" s="56">
        <v>99992170</v>
      </c>
      <c r="E396" s="23" t="s">
        <v>545</v>
      </c>
      <c r="F396" s="32">
        <v>150821.6</v>
      </c>
      <c r="G396" s="32">
        <v>126821.6</v>
      </c>
      <c r="H396" s="32">
        <v>0</v>
      </c>
      <c r="I396" s="32">
        <v>0</v>
      </c>
      <c r="J396" s="32">
        <v>24000</v>
      </c>
      <c r="K396" s="32">
        <v>0</v>
      </c>
      <c r="L396" s="32">
        <v>0</v>
      </c>
      <c r="M396" s="5">
        <v>0</v>
      </c>
      <c r="N396" s="93"/>
    </row>
    <row r="397" spans="1:14" ht="37.5" customHeight="1" x14ac:dyDescent="0.25">
      <c r="A397" s="226" t="s">
        <v>44</v>
      </c>
      <c r="B397" s="227"/>
      <c r="C397" s="227"/>
      <c r="D397" s="227"/>
      <c r="E397" s="228"/>
      <c r="F397" s="32">
        <v>1181851.3399999999</v>
      </c>
      <c r="G397" s="32">
        <v>1085851.3399999999</v>
      </c>
      <c r="H397" s="32">
        <v>0</v>
      </c>
      <c r="I397" s="32">
        <v>0</v>
      </c>
      <c r="J397" s="32">
        <v>96000</v>
      </c>
      <c r="K397" s="32">
        <v>0</v>
      </c>
      <c r="L397" s="32">
        <v>0</v>
      </c>
      <c r="M397" s="5">
        <v>0</v>
      </c>
      <c r="N397" s="93"/>
    </row>
    <row r="398" spans="1:14" ht="75" x14ac:dyDescent="0.3">
      <c r="A398" s="150">
        <v>373</v>
      </c>
      <c r="B398" s="153">
        <v>1</v>
      </c>
      <c r="C398" s="56" t="s">
        <v>45</v>
      </c>
      <c r="D398" s="56">
        <v>99989222</v>
      </c>
      <c r="E398" s="23" t="s">
        <v>546</v>
      </c>
      <c r="F398" s="32">
        <v>444422.7</v>
      </c>
      <c r="G398" s="32">
        <v>420422.7</v>
      </c>
      <c r="H398" s="32">
        <v>0</v>
      </c>
      <c r="I398" s="32">
        <v>0</v>
      </c>
      <c r="J398" s="32">
        <v>24000</v>
      </c>
      <c r="K398" s="32">
        <v>0</v>
      </c>
      <c r="L398" s="32">
        <v>0</v>
      </c>
      <c r="M398" s="5">
        <v>0</v>
      </c>
      <c r="N398" s="93"/>
    </row>
    <row r="399" spans="1:14" ht="75" x14ac:dyDescent="0.3">
      <c r="A399" s="150">
        <v>374</v>
      </c>
      <c r="B399" s="123">
        <v>2</v>
      </c>
      <c r="C399" s="56" t="s">
        <v>45</v>
      </c>
      <c r="D399" s="56">
        <v>48399263</v>
      </c>
      <c r="E399" s="23" t="s">
        <v>547</v>
      </c>
      <c r="F399" s="32">
        <v>224000</v>
      </c>
      <c r="G399" s="32">
        <v>200000</v>
      </c>
      <c r="H399" s="32">
        <v>0</v>
      </c>
      <c r="I399" s="32">
        <v>0</v>
      </c>
      <c r="J399" s="32">
        <v>24000</v>
      </c>
      <c r="K399" s="32">
        <v>0</v>
      </c>
      <c r="L399" s="32">
        <v>0</v>
      </c>
      <c r="M399" s="5">
        <v>0</v>
      </c>
      <c r="N399" s="93"/>
    </row>
    <row r="400" spans="1:14" ht="75" x14ac:dyDescent="0.3">
      <c r="A400" s="150">
        <v>375</v>
      </c>
      <c r="B400" s="153">
        <v>3</v>
      </c>
      <c r="C400" s="56" t="s">
        <v>45</v>
      </c>
      <c r="D400" s="56">
        <v>99986583</v>
      </c>
      <c r="E400" s="23" t="s">
        <v>548</v>
      </c>
      <c r="F400" s="32">
        <v>124000</v>
      </c>
      <c r="G400" s="32">
        <v>100000</v>
      </c>
      <c r="H400" s="32">
        <v>0</v>
      </c>
      <c r="I400" s="32">
        <v>0</v>
      </c>
      <c r="J400" s="32">
        <v>24000</v>
      </c>
      <c r="K400" s="32">
        <v>0</v>
      </c>
      <c r="L400" s="32">
        <v>0</v>
      </c>
      <c r="M400" s="5">
        <v>0</v>
      </c>
      <c r="N400" s="93"/>
    </row>
    <row r="401" spans="1:14" ht="75" x14ac:dyDescent="0.3">
      <c r="A401" s="150">
        <v>376</v>
      </c>
      <c r="B401" s="123">
        <v>4</v>
      </c>
      <c r="C401" s="56" t="s">
        <v>45</v>
      </c>
      <c r="D401" s="56">
        <v>48399266</v>
      </c>
      <c r="E401" s="23" t="s">
        <v>549</v>
      </c>
      <c r="F401" s="32">
        <v>389428.64</v>
      </c>
      <c r="G401" s="32">
        <v>365428.64</v>
      </c>
      <c r="H401" s="32">
        <v>0</v>
      </c>
      <c r="I401" s="32">
        <v>0</v>
      </c>
      <c r="J401" s="32">
        <v>24000</v>
      </c>
      <c r="K401" s="32">
        <v>0</v>
      </c>
      <c r="L401" s="32">
        <v>0</v>
      </c>
      <c r="M401" s="5">
        <v>0</v>
      </c>
      <c r="N401" s="93"/>
    </row>
    <row r="402" spans="1:14" ht="43.5" customHeight="1" x14ac:dyDescent="0.25">
      <c r="A402" s="264" t="s">
        <v>46</v>
      </c>
      <c r="B402" s="265"/>
      <c r="C402" s="265"/>
      <c r="D402" s="265"/>
      <c r="E402" s="266"/>
      <c r="F402" s="32">
        <v>635116.19999999995</v>
      </c>
      <c r="G402" s="32">
        <v>515116.2</v>
      </c>
      <c r="H402" s="32">
        <v>0</v>
      </c>
      <c r="I402" s="32">
        <v>0</v>
      </c>
      <c r="J402" s="32">
        <v>120000</v>
      </c>
      <c r="K402" s="32">
        <v>0</v>
      </c>
      <c r="L402" s="32">
        <v>0</v>
      </c>
      <c r="M402" s="5">
        <v>0</v>
      </c>
      <c r="N402" s="93"/>
    </row>
    <row r="403" spans="1:14" ht="75" x14ac:dyDescent="0.3">
      <c r="A403" s="150">
        <v>377</v>
      </c>
      <c r="B403" s="123">
        <v>1</v>
      </c>
      <c r="C403" s="56" t="s">
        <v>47</v>
      </c>
      <c r="D403" s="56">
        <v>99987972</v>
      </c>
      <c r="E403" s="23" t="s">
        <v>550</v>
      </c>
      <c r="F403" s="32">
        <v>104000</v>
      </c>
      <c r="G403" s="32">
        <v>80000</v>
      </c>
      <c r="H403" s="32">
        <v>0</v>
      </c>
      <c r="I403" s="32">
        <v>0</v>
      </c>
      <c r="J403" s="32">
        <v>24000</v>
      </c>
      <c r="K403" s="32">
        <v>0</v>
      </c>
      <c r="L403" s="32">
        <v>0</v>
      </c>
      <c r="M403" s="5">
        <v>0</v>
      </c>
      <c r="N403" s="93"/>
    </row>
    <row r="404" spans="1:14" ht="75" x14ac:dyDescent="0.3">
      <c r="A404" s="150">
        <v>378</v>
      </c>
      <c r="B404" s="153">
        <v>2</v>
      </c>
      <c r="C404" s="56" t="s">
        <v>47</v>
      </c>
      <c r="D404" s="56">
        <v>99986970</v>
      </c>
      <c r="E404" s="23" t="s">
        <v>551</v>
      </c>
      <c r="F404" s="32">
        <v>139116.20000000001</v>
      </c>
      <c r="G404" s="32">
        <v>115116.2</v>
      </c>
      <c r="H404" s="32">
        <v>0</v>
      </c>
      <c r="I404" s="32">
        <v>0</v>
      </c>
      <c r="J404" s="32">
        <v>24000</v>
      </c>
      <c r="K404" s="32">
        <v>0</v>
      </c>
      <c r="L404" s="32">
        <v>0</v>
      </c>
      <c r="M404" s="5">
        <v>0</v>
      </c>
      <c r="N404" s="93"/>
    </row>
    <row r="405" spans="1:14" ht="75" x14ac:dyDescent="0.3">
      <c r="A405" s="150">
        <v>379</v>
      </c>
      <c r="B405" s="123">
        <v>3</v>
      </c>
      <c r="C405" s="56" t="s">
        <v>47</v>
      </c>
      <c r="D405" s="56">
        <v>99986965</v>
      </c>
      <c r="E405" s="23" t="s">
        <v>552</v>
      </c>
      <c r="F405" s="32">
        <v>104000</v>
      </c>
      <c r="G405" s="32">
        <v>80000</v>
      </c>
      <c r="H405" s="32">
        <v>0</v>
      </c>
      <c r="I405" s="32">
        <v>0</v>
      </c>
      <c r="J405" s="32">
        <v>24000</v>
      </c>
      <c r="K405" s="32">
        <v>0</v>
      </c>
      <c r="L405" s="32">
        <v>0</v>
      </c>
      <c r="M405" s="5">
        <v>0</v>
      </c>
      <c r="N405" s="93"/>
    </row>
    <row r="406" spans="1:14" ht="75" x14ac:dyDescent="0.3">
      <c r="A406" s="150">
        <v>380</v>
      </c>
      <c r="B406" s="123">
        <v>4</v>
      </c>
      <c r="C406" s="56" t="s">
        <v>47</v>
      </c>
      <c r="D406" s="56">
        <v>99986801</v>
      </c>
      <c r="E406" s="23" t="s">
        <v>553</v>
      </c>
      <c r="F406" s="32">
        <v>184000</v>
      </c>
      <c r="G406" s="32">
        <v>160000</v>
      </c>
      <c r="H406" s="32">
        <v>0</v>
      </c>
      <c r="I406" s="32">
        <v>0</v>
      </c>
      <c r="J406" s="32">
        <v>24000</v>
      </c>
      <c r="K406" s="32">
        <v>0</v>
      </c>
      <c r="L406" s="32">
        <v>0</v>
      </c>
      <c r="M406" s="5">
        <v>0</v>
      </c>
      <c r="N406" s="93"/>
    </row>
    <row r="407" spans="1:14" ht="75" x14ac:dyDescent="0.3">
      <c r="A407" s="150">
        <v>381</v>
      </c>
      <c r="B407" s="123">
        <v>5</v>
      </c>
      <c r="C407" s="56" t="s">
        <v>47</v>
      </c>
      <c r="D407" s="192">
        <v>99986977</v>
      </c>
      <c r="E407" s="193" t="s">
        <v>774</v>
      </c>
      <c r="F407" s="32">
        <v>104000</v>
      </c>
      <c r="G407" s="32">
        <v>80000</v>
      </c>
      <c r="H407" s="32">
        <v>0</v>
      </c>
      <c r="I407" s="32">
        <v>0</v>
      </c>
      <c r="J407" s="32">
        <v>24000</v>
      </c>
      <c r="K407" s="32">
        <v>0</v>
      </c>
      <c r="L407" s="32">
        <v>0</v>
      </c>
      <c r="N407" s="93"/>
    </row>
    <row r="408" spans="1:14" ht="37.5" customHeight="1" x14ac:dyDescent="0.25">
      <c r="A408" s="226" t="s">
        <v>48</v>
      </c>
      <c r="B408" s="227"/>
      <c r="C408" s="227"/>
      <c r="D408" s="227"/>
      <c r="E408" s="228"/>
      <c r="F408" s="32">
        <v>669643.19999999995</v>
      </c>
      <c r="G408" s="32">
        <v>573643.19999999995</v>
      </c>
      <c r="H408" s="32">
        <v>0</v>
      </c>
      <c r="I408" s="32">
        <v>0</v>
      </c>
      <c r="J408" s="32">
        <v>96000</v>
      </c>
      <c r="K408" s="32">
        <v>0</v>
      </c>
      <c r="L408" s="32">
        <v>0</v>
      </c>
      <c r="M408" s="5">
        <v>0</v>
      </c>
      <c r="N408" s="93"/>
    </row>
    <row r="409" spans="1:14" ht="75" x14ac:dyDescent="0.3">
      <c r="A409" s="191">
        <v>382</v>
      </c>
      <c r="B409" s="153">
        <v>1</v>
      </c>
      <c r="C409" s="56" t="s">
        <v>49</v>
      </c>
      <c r="D409" s="56">
        <v>99986831</v>
      </c>
      <c r="E409" s="23" t="s">
        <v>554</v>
      </c>
      <c r="F409" s="32">
        <v>150821.6</v>
      </c>
      <c r="G409" s="32">
        <v>126821.6</v>
      </c>
      <c r="H409" s="32">
        <v>0</v>
      </c>
      <c r="I409" s="32">
        <v>0</v>
      </c>
      <c r="J409" s="32">
        <v>24000</v>
      </c>
      <c r="K409" s="32">
        <v>0</v>
      </c>
      <c r="L409" s="32">
        <v>0</v>
      </c>
      <c r="M409" s="5">
        <v>0</v>
      </c>
      <c r="N409" s="93"/>
    </row>
    <row r="410" spans="1:14" ht="75" x14ac:dyDescent="0.3">
      <c r="A410" s="150">
        <v>383</v>
      </c>
      <c r="B410" s="123">
        <v>2</v>
      </c>
      <c r="C410" s="56" t="s">
        <v>49</v>
      </c>
      <c r="D410" s="56">
        <v>99992315</v>
      </c>
      <c r="E410" s="23" t="s">
        <v>555</v>
      </c>
      <c r="F410" s="32">
        <v>184000</v>
      </c>
      <c r="G410" s="32">
        <v>160000</v>
      </c>
      <c r="H410" s="32">
        <v>0</v>
      </c>
      <c r="I410" s="32">
        <v>0</v>
      </c>
      <c r="J410" s="32">
        <v>24000</v>
      </c>
      <c r="K410" s="32">
        <v>0</v>
      </c>
      <c r="L410" s="32">
        <v>0</v>
      </c>
      <c r="M410" s="5">
        <v>0</v>
      </c>
      <c r="N410" s="93"/>
    </row>
    <row r="411" spans="1:14" ht="75" x14ac:dyDescent="0.3">
      <c r="A411" s="191">
        <v>384</v>
      </c>
      <c r="B411" s="153">
        <v>3</v>
      </c>
      <c r="C411" s="56" t="s">
        <v>49</v>
      </c>
      <c r="D411" s="56">
        <v>99993274</v>
      </c>
      <c r="E411" s="23" t="s">
        <v>556</v>
      </c>
      <c r="F411" s="32">
        <v>184000</v>
      </c>
      <c r="G411" s="32">
        <v>160000</v>
      </c>
      <c r="H411" s="32">
        <v>0</v>
      </c>
      <c r="I411" s="32">
        <v>0</v>
      </c>
      <c r="J411" s="32">
        <v>24000</v>
      </c>
      <c r="K411" s="32">
        <v>0</v>
      </c>
      <c r="L411" s="32">
        <v>0</v>
      </c>
      <c r="M411" s="5">
        <v>0</v>
      </c>
      <c r="N411" s="93"/>
    </row>
    <row r="412" spans="1:14" ht="75" x14ac:dyDescent="0.3">
      <c r="A412" s="150">
        <v>385</v>
      </c>
      <c r="B412" s="123">
        <v>4</v>
      </c>
      <c r="C412" s="56" t="s">
        <v>49</v>
      </c>
      <c r="D412" s="56">
        <v>99998480</v>
      </c>
      <c r="E412" s="23" t="s">
        <v>557</v>
      </c>
      <c r="F412" s="32">
        <v>150821.6</v>
      </c>
      <c r="G412" s="32">
        <v>126821.6</v>
      </c>
      <c r="H412" s="32">
        <v>0</v>
      </c>
      <c r="I412" s="32">
        <v>0</v>
      </c>
      <c r="J412" s="32">
        <v>24000</v>
      </c>
      <c r="K412" s="32">
        <v>0</v>
      </c>
      <c r="L412" s="32">
        <v>0</v>
      </c>
      <c r="M412" s="5">
        <v>0</v>
      </c>
      <c r="N412" s="93"/>
    </row>
    <row r="413" spans="1:14" ht="37.5" customHeight="1" x14ac:dyDescent="0.25">
      <c r="A413" s="264" t="s">
        <v>50</v>
      </c>
      <c r="B413" s="265"/>
      <c r="C413" s="265"/>
      <c r="D413" s="265"/>
      <c r="E413" s="266"/>
      <c r="F413" s="32">
        <v>1854689.96</v>
      </c>
      <c r="G413" s="32">
        <v>1638689.96</v>
      </c>
      <c r="H413" s="32">
        <v>0</v>
      </c>
      <c r="I413" s="32">
        <v>0</v>
      </c>
      <c r="J413" s="32">
        <v>216000</v>
      </c>
      <c r="K413" s="32">
        <v>0</v>
      </c>
      <c r="L413" s="32">
        <v>0</v>
      </c>
      <c r="M413" s="5">
        <v>0</v>
      </c>
      <c r="N413" s="93"/>
    </row>
    <row r="414" spans="1:14" ht="75" x14ac:dyDescent="0.3">
      <c r="A414" s="150">
        <v>386</v>
      </c>
      <c r="B414" s="123">
        <v>1</v>
      </c>
      <c r="C414" s="56" t="s">
        <v>51</v>
      </c>
      <c r="D414" s="56">
        <v>99988463</v>
      </c>
      <c r="E414" s="23" t="s">
        <v>558</v>
      </c>
      <c r="F414" s="32">
        <v>119841.31</v>
      </c>
      <c r="G414" s="32">
        <v>95841.31</v>
      </c>
      <c r="H414" s="32">
        <v>0</v>
      </c>
      <c r="I414" s="32">
        <v>0</v>
      </c>
      <c r="J414" s="32">
        <v>24000</v>
      </c>
      <c r="K414" s="32">
        <v>0</v>
      </c>
      <c r="L414" s="32">
        <v>0</v>
      </c>
      <c r="M414" s="5">
        <v>0</v>
      </c>
      <c r="N414" s="93"/>
    </row>
    <row r="415" spans="1:14" ht="75" x14ac:dyDescent="0.3">
      <c r="A415" s="150">
        <v>387</v>
      </c>
      <c r="B415" s="153">
        <v>2</v>
      </c>
      <c r="C415" s="56" t="s">
        <v>51</v>
      </c>
      <c r="D415" s="56">
        <v>99994905</v>
      </c>
      <c r="E415" s="23" t="s">
        <v>559</v>
      </c>
      <c r="F415" s="32">
        <v>322191.31</v>
      </c>
      <c r="G415" s="32">
        <v>298191.31</v>
      </c>
      <c r="H415" s="32">
        <v>0</v>
      </c>
      <c r="I415" s="32">
        <v>0</v>
      </c>
      <c r="J415" s="32">
        <v>24000</v>
      </c>
      <c r="K415" s="32">
        <v>0</v>
      </c>
      <c r="L415" s="32">
        <v>0</v>
      </c>
      <c r="M415" s="5">
        <v>0</v>
      </c>
      <c r="N415" s="93"/>
    </row>
    <row r="416" spans="1:14" ht="75" x14ac:dyDescent="0.3">
      <c r="A416" s="150">
        <v>388</v>
      </c>
      <c r="B416" s="123">
        <v>3</v>
      </c>
      <c r="C416" s="56" t="s">
        <v>51</v>
      </c>
      <c r="D416" s="56">
        <v>99994844</v>
      </c>
      <c r="E416" s="23" t="s">
        <v>560</v>
      </c>
      <c r="F416" s="32">
        <v>224000</v>
      </c>
      <c r="G416" s="32">
        <v>200000</v>
      </c>
      <c r="H416" s="32">
        <v>0</v>
      </c>
      <c r="I416" s="32">
        <v>0</v>
      </c>
      <c r="J416" s="32">
        <v>24000</v>
      </c>
      <c r="K416" s="32">
        <v>0</v>
      </c>
      <c r="L416" s="32">
        <v>0</v>
      </c>
      <c r="M416" s="5">
        <v>0</v>
      </c>
      <c r="N416" s="93"/>
    </row>
    <row r="417" spans="1:14" ht="75" x14ac:dyDescent="0.3">
      <c r="A417" s="150">
        <v>389</v>
      </c>
      <c r="B417" s="153">
        <v>4</v>
      </c>
      <c r="C417" s="56" t="s">
        <v>51</v>
      </c>
      <c r="D417" s="56">
        <v>99994439</v>
      </c>
      <c r="E417" s="23" t="s">
        <v>561</v>
      </c>
      <c r="F417" s="32">
        <v>164009.29999999999</v>
      </c>
      <c r="G417" s="32">
        <v>140009.29999999999</v>
      </c>
      <c r="H417" s="32">
        <v>0</v>
      </c>
      <c r="I417" s="32">
        <v>0</v>
      </c>
      <c r="J417" s="32">
        <v>24000</v>
      </c>
      <c r="K417" s="32">
        <v>0</v>
      </c>
      <c r="L417" s="32">
        <v>0</v>
      </c>
      <c r="M417" s="5">
        <v>0</v>
      </c>
      <c r="N417" s="93"/>
    </row>
    <row r="418" spans="1:14" ht="75" x14ac:dyDescent="0.3">
      <c r="A418" s="150">
        <v>390</v>
      </c>
      <c r="B418" s="123">
        <v>5</v>
      </c>
      <c r="C418" s="56" t="s">
        <v>51</v>
      </c>
      <c r="D418" s="56">
        <v>99986561</v>
      </c>
      <c r="E418" s="23" t="s">
        <v>562</v>
      </c>
      <c r="F418" s="32">
        <v>113916.8</v>
      </c>
      <c r="G418" s="32">
        <v>89916.800000000003</v>
      </c>
      <c r="H418" s="32">
        <v>0</v>
      </c>
      <c r="I418" s="32">
        <v>0</v>
      </c>
      <c r="J418" s="32">
        <v>24000</v>
      </c>
      <c r="K418" s="32">
        <v>0</v>
      </c>
      <c r="L418" s="32">
        <v>0</v>
      </c>
      <c r="M418" s="5">
        <v>0</v>
      </c>
      <c r="N418" s="93"/>
    </row>
    <row r="419" spans="1:14" ht="75" x14ac:dyDescent="0.3">
      <c r="A419" s="150">
        <v>391</v>
      </c>
      <c r="B419" s="153">
        <v>6</v>
      </c>
      <c r="C419" s="56" t="s">
        <v>51</v>
      </c>
      <c r="D419" s="56">
        <v>99986519</v>
      </c>
      <c r="E419" s="23" t="s">
        <v>563</v>
      </c>
      <c r="F419" s="32">
        <v>184000</v>
      </c>
      <c r="G419" s="32">
        <v>160000</v>
      </c>
      <c r="H419" s="32">
        <v>0</v>
      </c>
      <c r="I419" s="32">
        <v>0</v>
      </c>
      <c r="J419" s="32">
        <v>24000</v>
      </c>
      <c r="K419" s="32">
        <v>0</v>
      </c>
      <c r="L419" s="32">
        <v>0</v>
      </c>
      <c r="M419" s="5">
        <v>0</v>
      </c>
      <c r="N419" s="93"/>
    </row>
    <row r="420" spans="1:14" ht="75" x14ac:dyDescent="0.3">
      <c r="A420" s="150">
        <v>392</v>
      </c>
      <c r="B420" s="123">
        <v>7</v>
      </c>
      <c r="C420" s="56" t="s">
        <v>51</v>
      </c>
      <c r="D420" s="56">
        <v>99988157</v>
      </c>
      <c r="E420" s="23" t="s">
        <v>564</v>
      </c>
      <c r="F420" s="32">
        <v>232218.44</v>
      </c>
      <c r="G420" s="32">
        <v>208218.44</v>
      </c>
      <c r="H420" s="32">
        <v>0</v>
      </c>
      <c r="I420" s="32">
        <v>0</v>
      </c>
      <c r="J420" s="32">
        <v>24000</v>
      </c>
      <c r="K420" s="32">
        <v>0</v>
      </c>
      <c r="L420" s="32">
        <v>0</v>
      </c>
      <c r="M420" s="5">
        <v>0</v>
      </c>
      <c r="N420" s="93"/>
    </row>
    <row r="421" spans="1:14" ht="75" x14ac:dyDescent="0.3">
      <c r="A421" s="150">
        <v>393</v>
      </c>
      <c r="B421" s="153">
        <v>8</v>
      </c>
      <c r="C421" s="56" t="s">
        <v>51</v>
      </c>
      <c r="D421" s="56">
        <v>99988369</v>
      </c>
      <c r="E421" s="23" t="s">
        <v>565</v>
      </c>
      <c r="F421" s="32">
        <v>232226.25</v>
      </c>
      <c r="G421" s="32">
        <v>208226.25</v>
      </c>
      <c r="H421" s="32">
        <v>0</v>
      </c>
      <c r="I421" s="32">
        <v>0</v>
      </c>
      <c r="J421" s="32">
        <v>24000</v>
      </c>
      <c r="K421" s="32">
        <v>0</v>
      </c>
      <c r="L421" s="32">
        <v>0</v>
      </c>
      <c r="M421" s="5">
        <v>0</v>
      </c>
      <c r="N421" s="93"/>
    </row>
    <row r="422" spans="1:14" ht="75" x14ac:dyDescent="0.3">
      <c r="A422" s="150">
        <v>394</v>
      </c>
      <c r="B422" s="123">
        <v>9</v>
      </c>
      <c r="C422" s="56" t="s">
        <v>51</v>
      </c>
      <c r="D422" s="56">
        <v>99988376</v>
      </c>
      <c r="E422" s="23" t="s">
        <v>566</v>
      </c>
      <c r="F422" s="32">
        <v>262286.55</v>
      </c>
      <c r="G422" s="32">
        <v>238286.55</v>
      </c>
      <c r="H422" s="32">
        <v>0</v>
      </c>
      <c r="I422" s="32">
        <v>0</v>
      </c>
      <c r="J422" s="32">
        <v>24000</v>
      </c>
      <c r="K422" s="32">
        <v>0</v>
      </c>
      <c r="L422" s="32">
        <v>0</v>
      </c>
      <c r="M422" s="5">
        <v>0</v>
      </c>
      <c r="N422" s="93"/>
    </row>
    <row r="423" spans="1:14" ht="48.75" customHeight="1" x14ac:dyDescent="0.25">
      <c r="A423" s="264" t="s">
        <v>52</v>
      </c>
      <c r="B423" s="265"/>
      <c r="C423" s="265"/>
      <c r="D423" s="265"/>
      <c r="E423" s="266"/>
      <c r="F423" s="32">
        <v>1516527.4300000002</v>
      </c>
      <c r="G423" s="32">
        <v>1252527.4300000002</v>
      </c>
      <c r="H423" s="32">
        <v>0</v>
      </c>
      <c r="I423" s="32">
        <v>0</v>
      </c>
      <c r="J423" s="32">
        <v>264000</v>
      </c>
      <c r="K423" s="32">
        <v>0</v>
      </c>
      <c r="L423" s="32">
        <v>0</v>
      </c>
      <c r="M423" s="5">
        <v>0</v>
      </c>
      <c r="N423" s="93"/>
    </row>
    <row r="424" spans="1:14" ht="75" x14ac:dyDescent="0.3">
      <c r="A424" s="150">
        <v>395</v>
      </c>
      <c r="B424" s="123">
        <v>1</v>
      </c>
      <c r="C424" s="56" t="s">
        <v>53</v>
      </c>
      <c r="D424" s="56">
        <v>99991620</v>
      </c>
      <c r="E424" s="23" t="s">
        <v>567</v>
      </c>
      <c r="F424" s="32">
        <v>161481.20000000001</v>
      </c>
      <c r="G424" s="32">
        <v>137481.20000000001</v>
      </c>
      <c r="H424" s="32">
        <v>0</v>
      </c>
      <c r="I424" s="32">
        <v>0</v>
      </c>
      <c r="J424" s="32">
        <v>24000</v>
      </c>
      <c r="K424" s="32">
        <v>0</v>
      </c>
      <c r="L424" s="32">
        <v>0</v>
      </c>
      <c r="M424" s="5">
        <v>0</v>
      </c>
      <c r="N424" s="93"/>
    </row>
    <row r="425" spans="1:14" ht="75" x14ac:dyDescent="0.3">
      <c r="A425" s="150">
        <v>396</v>
      </c>
      <c r="B425" s="153">
        <v>2</v>
      </c>
      <c r="C425" s="56" t="s">
        <v>53</v>
      </c>
      <c r="D425" s="56">
        <v>99991643</v>
      </c>
      <c r="E425" s="23" t="s">
        <v>568</v>
      </c>
      <c r="F425" s="32">
        <v>124000</v>
      </c>
      <c r="G425" s="32">
        <v>100000</v>
      </c>
      <c r="H425" s="32">
        <v>0</v>
      </c>
      <c r="I425" s="32">
        <v>0</v>
      </c>
      <c r="J425" s="32">
        <v>24000</v>
      </c>
      <c r="K425" s="32">
        <v>0</v>
      </c>
      <c r="L425" s="32">
        <v>0</v>
      </c>
      <c r="M425" s="5">
        <v>0</v>
      </c>
      <c r="N425" s="93"/>
    </row>
    <row r="426" spans="1:14" ht="75" x14ac:dyDescent="0.3">
      <c r="A426" s="150">
        <v>397</v>
      </c>
      <c r="B426" s="123">
        <v>3</v>
      </c>
      <c r="C426" s="56" t="s">
        <v>53</v>
      </c>
      <c r="D426" s="56">
        <v>78919081</v>
      </c>
      <c r="E426" s="23" t="s">
        <v>569</v>
      </c>
      <c r="F426" s="32">
        <v>104000</v>
      </c>
      <c r="G426" s="32">
        <v>80000</v>
      </c>
      <c r="H426" s="32">
        <v>0</v>
      </c>
      <c r="I426" s="32">
        <v>0</v>
      </c>
      <c r="J426" s="32">
        <v>24000</v>
      </c>
      <c r="K426" s="32">
        <v>0</v>
      </c>
      <c r="L426" s="32">
        <v>0</v>
      </c>
      <c r="M426" s="5">
        <v>0</v>
      </c>
      <c r="N426" s="93"/>
    </row>
    <row r="427" spans="1:14" ht="75" x14ac:dyDescent="0.3">
      <c r="A427" s="150">
        <v>398</v>
      </c>
      <c r="B427" s="153">
        <v>4</v>
      </c>
      <c r="C427" s="56" t="s">
        <v>53</v>
      </c>
      <c r="D427" s="56">
        <v>252512267</v>
      </c>
      <c r="E427" s="23" t="s">
        <v>570</v>
      </c>
      <c r="F427" s="32">
        <v>62627.82</v>
      </c>
      <c r="G427" s="32">
        <v>38627.82</v>
      </c>
      <c r="H427" s="32">
        <v>0</v>
      </c>
      <c r="I427" s="32">
        <v>0</v>
      </c>
      <c r="J427" s="32">
        <v>24000</v>
      </c>
      <c r="K427" s="32">
        <v>0</v>
      </c>
      <c r="L427" s="32">
        <v>0</v>
      </c>
      <c r="M427" s="5">
        <v>0</v>
      </c>
      <c r="N427" s="93"/>
    </row>
    <row r="428" spans="1:14" ht="75" x14ac:dyDescent="0.3">
      <c r="A428" s="150">
        <v>399</v>
      </c>
      <c r="B428" s="123">
        <v>5</v>
      </c>
      <c r="C428" s="56" t="s">
        <v>53</v>
      </c>
      <c r="D428" s="56">
        <v>99991502</v>
      </c>
      <c r="E428" s="23" t="s">
        <v>571</v>
      </c>
      <c r="F428" s="32">
        <v>215998.92</v>
      </c>
      <c r="G428" s="32">
        <v>191998.92</v>
      </c>
      <c r="H428" s="32">
        <v>0</v>
      </c>
      <c r="I428" s="32">
        <v>0</v>
      </c>
      <c r="J428" s="32">
        <v>24000</v>
      </c>
      <c r="K428" s="32">
        <v>0</v>
      </c>
      <c r="L428" s="32">
        <v>0</v>
      </c>
      <c r="M428" s="5">
        <v>0</v>
      </c>
      <c r="N428" s="93"/>
    </row>
    <row r="429" spans="1:14" ht="75" x14ac:dyDescent="0.3">
      <c r="A429" s="150">
        <v>400</v>
      </c>
      <c r="B429" s="153">
        <v>6</v>
      </c>
      <c r="C429" s="56" t="s">
        <v>53</v>
      </c>
      <c r="D429" s="56">
        <v>99991686</v>
      </c>
      <c r="E429" s="23" t="s">
        <v>572</v>
      </c>
      <c r="F429" s="32">
        <v>74161.62</v>
      </c>
      <c r="G429" s="32">
        <v>50161.62</v>
      </c>
      <c r="H429" s="32">
        <v>0</v>
      </c>
      <c r="I429" s="32">
        <v>0</v>
      </c>
      <c r="J429" s="32">
        <v>24000</v>
      </c>
      <c r="K429" s="32">
        <v>0</v>
      </c>
      <c r="L429" s="32">
        <v>0</v>
      </c>
      <c r="M429" s="5">
        <v>0</v>
      </c>
      <c r="N429" s="93"/>
    </row>
    <row r="430" spans="1:14" ht="93.75" x14ac:dyDescent="0.25">
      <c r="A430" s="150">
        <v>401</v>
      </c>
      <c r="B430" s="123">
        <v>7</v>
      </c>
      <c r="C430" s="121" t="s">
        <v>53</v>
      </c>
      <c r="D430" s="121">
        <v>99987436</v>
      </c>
      <c r="E430" s="121" t="s">
        <v>573</v>
      </c>
      <c r="F430" s="32">
        <v>104000</v>
      </c>
      <c r="G430" s="32">
        <v>80000</v>
      </c>
      <c r="H430" s="32">
        <v>0</v>
      </c>
      <c r="I430" s="32">
        <v>0</v>
      </c>
      <c r="J430" s="32">
        <v>24000</v>
      </c>
      <c r="K430" s="32">
        <v>0</v>
      </c>
      <c r="L430" s="32">
        <v>0</v>
      </c>
      <c r="M430" s="5">
        <v>0</v>
      </c>
      <c r="N430" s="93"/>
    </row>
    <row r="431" spans="1:14" ht="75" x14ac:dyDescent="0.3">
      <c r="A431" s="150">
        <v>402</v>
      </c>
      <c r="B431" s="153">
        <v>8</v>
      </c>
      <c r="C431" s="56" t="s">
        <v>53</v>
      </c>
      <c r="D431" s="56">
        <v>99991660</v>
      </c>
      <c r="E431" s="23" t="s">
        <v>574</v>
      </c>
      <c r="F431" s="32">
        <v>124000</v>
      </c>
      <c r="G431" s="32">
        <v>100000</v>
      </c>
      <c r="H431" s="32">
        <v>0</v>
      </c>
      <c r="I431" s="32">
        <v>0</v>
      </c>
      <c r="J431" s="32">
        <v>24000</v>
      </c>
      <c r="K431" s="32">
        <v>0</v>
      </c>
      <c r="L431" s="32">
        <v>0</v>
      </c>
      <c r="M431" s="5">
        <v>0</v>
      </c>
      <c r="N431" s="93"/>
    </row>
    <row r="432" spans="1:14" ht="75" x14ac:dyDescent="0.3">
      <c r="A432" s="150">
        <v>403</v>
      </c>
      <c r="B432" s="123">
        <v>9</v>
      </c>
      <c r="C432" s="56" t="s">
        <v>53</v>
      </c>
      <c r="D432" s="56">
        <v>99991510</v>
      </c>
      <c r="E432" s="23" t="s">
        <v>575</v>
      </c>
      <c r="F432" s="32">
        <v>146719.76999999999</v>
      </c>
      <c r="G432" s="32">
        <v>122719.77</v>
      </c>
      <c r="H432" s="32">
        <v>0</v>
      </c>
      <c r="I432" s="32">
        <v>0</v>
      </c>
      <c r="J432" s="32">
        <v>24000</v>
      </c>
      <c r="K432" s="32">
        <v>0</v>
      </c>
      <c r="L432" s="32">
        <v>0</v>
      </c>
      <c r="M432" s="5">
        <v>0</v>
      </c>
      <c r="N432" s="93"/>
    </row>
    <row r="433" spans="1:14" ht="75" x14ac:dyDescent="0.3">
      <c r="A433" s="150">
        <v>404</v>
      </c>
      <c r="B433" s="153">
        <v>10</v>
      </c>
      <c r="C433" s="56" t="s">
        <v>53</v>
      </c>
      <c r="D433" s="56">
        <v>99991512</v>
      </c>
      <c r="E433" s="23" t="s">
        <v>576</v>
      </c>
      <c r="F433" s="32">
        <v>163500.79999999999</v>
      </c>
      <c r="G433" s="32">
        <v>139500.79999999999</v>
      </c>
      <c r="H433" s="32">
        <v>0</v>
      </c>
      <c r="I433" s="32">
        <v>0</v>
      </c>
      <c r="J433" s="32">
        <v>24000</v>
      </c>
      <c r="K433" s="32">
        <v>0</v>
      </c>
      <c r="L433" s="32">
        <v>0</v>
      </c>
      <c r="M433" s="5">
        <v>0</v>
      </c>
      <c r="N433" s="93"/>
    </row>
    <row r="434" spans="1:14" ht="75" x14ac:dyDescent="0.3">
      <c r="A434" s="150">
        <v>405</v>
      </c>
      <c r="B434" s="123">
        <v>11</v>
      </c>
      <c r="C434" s="56" t="s">
        <v>53</v>
      </c>
      <c r="D434" s="56">
        <v>99991639</v>
      </c>
      <c r="E434" s="23" t="s">
        <v>577</v>
      </c>
      <c r="F434" s="32">
        <v>236037.3</v>
      </c>
      <c r="G434" s="32">
        <v>212037.3</v>
      </c>
      <c r="H434" s="32">
        <v>0</v>
      </c>
      <c r="I434" s="32">
        <v>0</v>
      </c>
      <c r="J434" s="32">
        <v>24000</v>
      </c>
      <c r="K434" s="32">
        <v>0</v>
      </c>
      <c r="L434" s="32">
        <v>0</v>
      </c>
      <c r="M434" s="5">
        <v>0</v>
      </c>
      <c r="N434" s="93"/>
    </row>
    <row r="435" spans="1:14" ht="42" customHeight="1" x14ac:dyDescent="0.25">
      <c r="A435" s="264" t="s">
        <v>54</v>
      </c>
      <c r="B435" s="265"/>
      <c r="C435" s="265"/>
      <c r="D435" s="265"/>
      <c r="E435" s="266"/>
      <c r="F435" s="32">
        <v>4274652.46</v>
      </c>
      <c r="G435" s="32">
        <v>3271736.63</v>
      </c>
      <c r="H435" s="32">
        <v>0</v>
      </c>
      <c r="I435" s="32">
        <v>0</v>
      </c>
      <c r="J435" s="32">
        <v>456000</v>
      </c>
      <c r="K435" s="32">
        <v>318924</v>
      </c>
      <c r="L435" s="32">
        <v>227991.83</v>
      </c>
      <c r="M435" s="5">
        <v>0</v>
      </c>
      <c r="N435" s="93"/>
    </row>
    <row r="436" spans="1:14" ht="75" x14ac:dyDescent="0.3">
      <c r="A436" s="150">
        <v>406</v>
      </c>
      <c r="B436" s="123">
        <v>1</v>
      </c>
      <c r="C436" s="56" t="s">
        <v>55</v>
      </c>
      <c r="D436" s="56">
        <v>99989342</v>
      </c>
      <c r="E436" s="23" t="s">
        <v>578</v>
      </c>
      <c r="F436" s="32">
        <v>128971.52</v>
      </c>
      <c r="G436" s="32">
        <v>104971.52</v>
      </c>
      <c r="H436" s="32">
        <v>0</v>
      </c>
      <c r="I436" s="32">
        <v>0</v>
      </c>
      <c r="J436" s="32">
        <v>24000</v>
      </c>
      <c r="K436" s="32">
        <v>0</v>
      </c>
      <c r="L436" s="32">
        <v>0</v>
      </c>
      <c r="M436" s="5">
        <v>0</v>
      </c>
      <c r="N436" s="93"/>
    </row>
    <row r="437" spans="1:14" ht="75" x14ac:dyDescent="0.3">
      <c r="A437" s="150">
        <v>407</v>
      </c>
      <c r="B437" s="153">
        <v>2</v>
      </c>
      <c r="C437" s="56" t="s">
        <v>55</v>
      </c>
      <c r="D437" s="56">
        <v>99990590</v>
      </c>
      <c r="E437" s="23" t="s">
        <v>579</v>
      </c>
      <c r="F437" s="32">
        <v>104000</v>
      </c>
      <c r="G437" s="32">
        <v>80000</v>
      </c>
      <c r="H437" s="32">
        <v>0</v>
      </c>
      <c r="I437" s="32">
        <v>0</v>
      </c>
      <c r="J437" s="32">
        <v>24000</v>
      </c>
      <c r="K437" s="32">
        <v>0</v>
      </c>
      <c r="L437" s="32">
        <v>0</v>
      </c>
      <c r="M437" s="5">
        <v>0</v>
      </c>
      <c r="N437" s="93"/>
    </row>
    <row r="438" spans="1:14" ht="75" x14ac:dyDescent="0.25">
      <c r="A438" s="150">
        <v>408</v>
      </c>
      <c r="B438" s="123">
        <v>3</v>
      </c>
      <c r="C438" s="121" t="s">
        <v>55</v>
      </c>
      <c r="D438" s="121">
        <v>99990905</v>
      </c>
      <c r="E438" s="121" t="s">
        <v>580</v>
      </c>
      <c r="F438" s="32">
        <v>104000</v>
      </c>
      <c r="G438" s="32">
        <v>80000</v>
      </c>
      <c r="H438" s="32">
        <v>0</v>
      </c>
      <c r="I438" s="32">
        <v>0</v>
      </c>
      <c r="J438" s="32">
        <v>24000</v>
      </c>
      <c r="K438" s="32">
        <v>0</v>
      </c>
      <c r="L438" s="32">
        <v>0</v>
      </c>
      <c r="M438" s="5">
        <v>0</v>
      </c>
      <c r="N438" s="93"/>
    </row>
    <row r="439" spans="1:14" ht="75" x14ac:dyDescent="0.3">
      <c r="A439" s="150">
        <v>409</v>
      </c>
      <c r="B439" s="153">
        <v>4</v>
      </c>
      <c r="C439" s="56" t="s">
        <v>55</v>
      </c>
      <c r="D439" s="56">
        <v>99989136</v>
      </c>
      <c r="E439" s="23" t="s">
        <v>581</v>
      </c>
      <c r="F439" s="32">
        <v>96981.31</v>
      </c>
      <c r="G439" s="32">
        <v>72981.31</v>
      </c>
      <c r="H439" s="32">
        <v>0</v>
      </c>
      <c r="I439" s="32">
        <v>0</v>
      </c>
      <c r="J439" s="32">
        <v>24000</v>
      </c>
      <c r="K439" s="32">
        <v>0</v>
      </c>
      <c r="L439" s="32">
        <v>0</v>
      </c>
      <c r="M439" s="5">
        <v>0</v>
      </c>
      <c r="N439" s="93"/>
    </row>
    <row r="440" spans="1:14" ht="75" x14ac:dyDescent="0.3">
      <c r="A440" s="150">
        <v>410</v>
      </c>
      <c r="B440" s="123">
        <v>5</v>
      </c>
      <c r="C440" s="56" t="s">
        <v>55</v>
      </c>
      <c r="D440" s="56">
        <v>99990707</v>
      </c>
      <c r="E440" s="23" t="s">
        <v>582</v>
      </c>
      <c r="F440" s="32">
        <v>104000</v>
      </c>
      <c r="G440" s="32">
        <v>80000</v>
      </c>
      <c r="H440" s="32">
        <v>0</v>
      </c>
      <c r="I440" s="32">
        <v>0</v>
      </c>
      <c r="J440" s="32">
        <v>24000</v>
      </c>
      <c r="K440" s="32">
        <v>0</v>
      </c>
      <c r="L440" s="32">
        <v>0</v>
      </c>
      <c r="M440" s="5">
        <v>0</v>
      </c>
      <c r="N440" s="93"/>
    </row>
    <row r="441" spans="1:14" ht="75" x14ac:dyDescent="0.3">
      <c r="A441" s="150">
        <v>411</v>
      </c>
      <c r="B441" s="153">
        <v>6</v>
      </c>
      <c r="C441" s="56" t="s">
        <v>55</v>
      </c>
      <c r="D441" s="56">
        <v>99990901</v>
      </c>
      <c r="E441" s="23" t="s">
        <v>583</v>
      </c>
      <c r="F441" s="32">
        <v>104000</v>
      </c>
      <c r="G441" s="32">
        <v>80000</v>
      </c>
      <c r="H441" s="32">
        <v>0</v>
      </c>
      <c r="I441" s="32">
        <v>0</v>
      </c>
      <c r="J441" s="32">
        <v>24000</v>
      </c>
      <c r="K441" s="32">
        <v>0</v>
      </c>
      <c r="L441" s="32">
        <v>0</v>
      </c>
      <c r="M441" s="5">
        <v>0</v>
      </c>
      <c r="N441" s="93"/>
    </row>
    <row r="442" spans="1:14" ht="75" x14ac:dyDescent="0.3">
      <c r="A442" s="150">
        <v>412</v>
      </c>
      <c r="B442" s="123">
        <v>7</v>
      </c>
      <c r="C442" s="56" t="s">
        <v>55</v>
      </c>
      <c r="D442" s="56">
        <v>99990556</v>
      </c>
      <c r="E442" s="23" t="s">
        <v>584</v>
      </c>
      <c r="F442" s="32">
        <v>104000</v>
      </c>
      <c r="G442" s="32">
        <v>80000</v>
      </c>
      <c r="H442" s="32">
        <v>0</v>
      </c>
      <c r="I442" s="32">
        <v>0</v>
      </c>
      <c r="J442" s="32">
        <v>24000</v>
      </c>
      <c r="K442" s="32">
        <v>0</v>
      </c>
      <c r="L442" s="32">
        <v>0</v>
      </c>
      <c r="M442" s="5">
        <v>0</v>
      </c>
      <c r="N442" s="93"/>
    </row>
    <row r="443" spans="1:14" ht="75" x14ac:dyDescent="0.3">
      <c r="A443" s="150">
        <v>413</v>
      </c>
      <c r="B443" s="153">
        <v>8</v>
      </c>
      <c r="C443" s="56" t="s">
        <v>55</v>
      </c>
      <c r="D443" s="56">
        <v>99990706</v>
      </c>
      <c r="E443" s="23" t="s">
        <v>585</v>
      </c>
      <c r="F443" s="32">
        <v>104000</v>
      </c>
      <c r="G443" s="32">
        <v>80000</v>
      </c>
      <c r="H443" s="32">
        <v>0</v>
      </c>
      <c r="I443" s="32">
        <v>0</v>
      </c>
      <c r="J443" s="32">
        <v>24000</v>
      </c>
      <c r="K443" s="32">
        <v>0</v>
      </c>
      <c r="L443" s="32">
        <v>0</v>
      </c>
      <c r="M443" s="5">
        <v>0</v>
      </c>
      <c r="N443" s="93"/>
    </row>
    <row r="444" spans="1:14" ht="75" x14ac:dyDescent="0.25">
      <c r="A444" s="150">
        <v>414</v>
      </c>
      <c r="B444" s="123">
        <v>9</v>
      </c>
      <c r="C444" s="121" t="s">
        <v>55</v>
      </c>
      <c r="D444" s="121">
        <v>99989721</v>
      </c>
      <c r="E444" s="121" t="s">
        <v>586</v>
      </c>
      <c r="F444" s="32">
        <v>104000</v>
      </c>
      <c r="G444" s="32">
        <v>80000</v>
      </c>
      <c r="H444" s="32">
        <v>0</v>
      </c>
      <c r="I444" s="32">
        <v>0</v>
      </c>
      <c r="J444" s="32">
        <v>24000</v>
      </c>
      <c r="K444" s="32">
        <v>0</v>
      </c>
      <c r="L444" s="32">
        <v>0</v>
      </c>
      <c r="M444" s="5">
        <v>0</v>
      </c>
      <c r="N444" s="93"/>
    </row>
    <row r="445" spans="1:14" ht="75" x14ac:dyDescent="0.3">
      <c r="A445" s="150">
        <v>415</v>
      </c>
      <c r="B445" s="153">
        <v>10</v>
      </c>
      <c r="C445" s="56" t="s">
        <v>55</v>
      </c>
      <c r="D445" s="56">
        <v>48399386</v>
      </c>
      <c r="E445" s="23" t="s">
        <v>587</v>
      </c>
      <c r="F445" s="32">
        <v>104000</v>
      </c>
      <c r="G445" s="32">
        <v>80000</v>
      </c>
      <c r="H445" s="32">
        <v>0</v>
      </c>
      <c r="I445" s="32">
        <v>0</v>
      </c>
      <c r="J445" s="32">
        <v>24000</v>
      </c>
      <c r="K445" s="32">
        <v>0</v>
      </c>
      <c r="L445" s="32">
        <v>0</v>
      </c>
      <c r="M445" s="5">
        <v>0</v>
      </c>
      <c r="N445" s="93"/>
    </row>
    <row r="446" spans="1:14" ht="75" x14ac:dyDescent="0.25">
      <c r="A446" s="150">
        <v>416</v>
      </c>
      <c r="B446" s="123">
        <v>11</v>
      </c>
      <c r="C446" s="121" t="s">
        <v>55</v>
      </c>
      <c r="D446" s="121">
        <v>99988619</v>
      </c>
      <c r="E446" s="121" t="s">
        <v>588</v>
      </c>
      <c r="F446" s="32">
        <v>184000</v>
      </c>
      <c r="G446" s="32">
        <v>160000</v>
      </c>
      <c r="H446" s="32">
        <v>0</v>
      </c>
      <c r="I446" s="32">
        <v>0</v>
      </c>
      <c r="J446" s="32">
        <v>24000</v>
      </c>
      <c r="K446" s="32">
        <v>0</v>
      </c>
      <c r="L446" s="32">
        <v>0</v>
      </c>
      <c r="M446" s="5">
        <v>0</v>
      </c>
      <c r="N446" s="93"/>
    </row>
    <row r="447" spans="1:14" ht="75" x14ac:dyDescent="0.3">
      <c r="A447" s="150">
        <v>417</v>
      </c>
      <c r="B447" s="153">
        <v>12</v>
      </c>
      <c r="C447" s="56" t="s">
        <v>55</v>
      </c>
      <c r="D447" s="56">
        <v>99988182</v>
      </c>
      <c r="E447" s="23" t="s">
        <v>589</v>
      </c>
      <c r="F447" s="32">
        <v>424000</v>
      </c>
      <c r="G447" s="32">
        <v>400000</v>
      </c>
      <c r="H447" s="32">
        <v>0</v>
      </c>
      <c r="I447" s="32">
        <v>0</v>
      </c>
      <c r="J447" s="32">
        <v>24000</v>
      </c>
      <c r="K447" s="32">
        <v>0</v>
      </c>
      <c r="L447" s="32">
        <v>0</v>
      </c>
      <c r="M447" s="5">
        <v>0</v>
      </c>
      <c r="N447" s="93"/>
    </row>
    <row r="448" spans="1:14" ht="75" x14ac:dyDescent="0.3">
      <c r="A448" s="150">
        <v>418</v>
      </c>
      <c r="B448" s="123">
        <v>13</v>
      </c>
      <c r="C448" s="56" t="s">
        <v>55</v>
      </c>
      <c r="D448" s="56">
        <v>99988616</v>
      </c>
      <c r="E448" s="23" t="s">
        <v>590</v>
      </c>
      <c r="F448" s="32">
        <v>227386</v>
      </c>
      <c r="G448" s="32">
        <v>203386</v>
      </c>
      <c r="H448" s="32">
        <v>0</v>
      </c>
      <c r="I448" s="32">
        <v>0</v>
      </c>
      <c r="J448" s="32">
        <v>24000</v>
      </c>
      <c r="K448" s="32">
        <v>0</v>
      </c>
      <c r="L448" s="32">
        <v>0</v>
      </c>
      <c r="M448" s="5">
        <v>0</v>
      </c>
      <c r="N448" s="93"/>
    </row>
    <row r="449" spans="1:14" ht="75" x14ac:dyDescent="0.3">
      <c r="A449" s="150">
        <v>419</v>
      </c>
      <c r="B449" s="153">
        <v>14</v>
      </c>
      <c r="C449" s="56" t="s">
        <v>55</v>
      </c>
      <c r="D449" s="56">
        <v>48399371</v>
      </c>
      <c r="E449" s="23" t="s">
        <v>591</v>
      </c>
      <c r="F449" s="32">
        <v>324000</v>
      </c>
      <c r="G449" s="32">
        <v>300000</v>
      </c>
      <c r="H449" s="32">
        <v>0</v>
      </c>
      <c r="I449" s="32">
        <v>0</v>
      </c>
      <c r="J449" s="32">
        <v>24000</v>
      </c>
      <c r="K449" s="32">
        <v>0</v>
      </c>
      <c r="L449" s="32">
        <v>0</v>
      </c>
      <c r="M449" s="5">
        <v>0</v>
      </c>
      <c r="N449" s="93"/>
    </row>
    <row r="450" spans="1:14" ht="75" x14ac:dyDescent="0.3">
      <c r="A450" s="150">
        <v>420</v>
      </c>
      <c r="B450" s="123">
        <v>15</v>
      </c>
      <c r="C450" s="56" t="s">
        <v>55</v>
      </c>
      <c r="D450" s="56">
        <v>48401225</v>
      </c>
      <c r="E450" s="23" t="s">
        <v>592</v>
      </c>
      <c r="F450" s="32">
        <v>324000</v>
      </c>
      <c r="G450" s="32">
        <v>300000</v>
      </c>
      <c r="H450" s="32">
        <v>0</v>
      </c>
      <c r="I450" s="32">
        <v>0</v>
      </c>
      <c r="J450" s="32">
        <v>24000</v>
      </c>
      <c r="K450" s="32">
        <v>0</v>
      </c>
      <c r="L450" s="32">
        <v>0</v>
      </c>
      <c r="M450" s="5">
        <v>0</v>
      </c>
      <c r="N450" s="93"/>
    </row>
    <row r="451" spans="1:14" ht="93.75" x14ac:dyDescent="0.3">
      <c r="A451" s="150">
        <v>421</v>
      </c>
      <c r="B451" s="153">
        <v>16</v>
      </c>
      <c r="C451" s="56" t="s">
        <v>55</v>
      </c>
      <c r="D451" s="56">
        <v>99990607</v>
      </c>
      <c r="E451" s="23" t="s">
        <v>593</v>
      </c>
      <c r="F451" s="32">
        <v>104000</v>
      </c>
      <c r="G451" s="32">
        <v>80000</v>
      </c>
      <c r="H451" s="32">
        <v>0</v>
      </c>
      <c r="I451" s="32">
        <v>0</v>
      </c>
      <c r="J451" s="32">
        <v>24000</v>
      </c>
      <c r="K451" s="32">
        <v>0</v>
      </c>
      <c r="L451" s="32">
        <v>0</v>
      </c>
      <c r="M451" s="5">
        <v>0</v>
      </c>
      <c r="N451" s="93"/>
    </row>
    <row r="452" spans="1:14" ht="75" x14ac:dyDescent="0.25">
      <c r="A452" s="150">
        <v>422</v>
      </c>
      <c r="B452" s="123">
        <v>17</v>
      </c>
      <c r="C452" s="121" t="s">
        <v>55</v>
      </c>
      <c r="D452" s="121">
        <v>99988162</v>
      </c>
      <c r="E452" s="121" t="s">
        <v>594</v>
      </c>
      <c r="F452" s="32">
        <v>674397.8</v>
      </c>
      <c r="G452" s="32">
        <v>650397.80000000005</v>
      </c>
      <c r="H452" s="32">
        <v>0</v>
      </c>
      <c r="I452" s="32">
        <v>0</v>
      </c>
      <c r="J452" s="32">
        <v>24000</v>
      </c>
      <c r="K452" s="32">
        <v>0</v>
      </c>
      <c r="L452" s="32">
        <v>0</v>
      </c>
      <c r="M452" s="5">
        <v>0</v>
      </c>
      <c r="N452" s="93"/>
    </row>
    <row r="453" spans="1:14" ht="75" x14ac:dyDescent="0.3">
      <c r="A453" s="150">
        <v>423</v>
      </c>
      <c r="B453" s="153">
        <v>18</v>
      </c>
      <c r="C453" s="56" t="s">
        <v>55</v>
      </c>
      <c r="D453" s="56">
        <v>99996456</v>
      </c>
      <c r="E453" s="23" t="s">
        <v>595</v>
      </c>
      <c r="F453" s="32">
        <v>104000</v>
      </c>
      <c r="G453" s="32">
        <v>80000</v>
      </c>
      <c r="H453" s="32">
        <v>0</v>
      </c>
      <c r="I453" s="32">
        <v>0</v>
      </c>
      <c r="J453" s="32">
        <v>24000</v>
      </c>
      <c r="K453" s="32">
        <v>0</v>
      </c>
      <c r="L453" s="32">
        <v>0</v>
      </c>
      <c r="M453" s="5">
        <v>0</v>
      </c>
      <c r="N453" s="93"/>
    </row>
    <row r="454" spans="1:14" ht="75" x14ac:dyDescent="0.3">
      <c r="A454" s="150">
        <v>424</v>
      </c>
      <c r="B454" s="123">
        <v>19</v>
      </c>
      <c r="C454" s="56" t="s">
        <v>55</v>
      </c>
      <c r="D454" s="56">
        <v>99988614</v>
      </c>
      <c r="E454" s="23" t="s">
        <v>596</v>
      </c>
      <c r="F454" s="32">
        <v>850915.83</v>
      </c>
      <c r="G454" s="32">
        <v>280000</v>
      </c>
      <c r="H454" s="32">
        <v>0</v>
      </c>
      <c r="I454" s="32">
        <v>0</v>
      </c>
      <c r="J454" s="32">
        <v>24000</v>
      </c>
      <c r="K454" s="32">
        <v>318924</v>
      </c>
      <c r="L454" s="32">
        <v>227991.83</v>
      </c>
      <c r="M454" s="5">
        <v>0</v>
      </c>
      <c r="N454" s="93"/>
    </row>
    <row r="455" spans="1:14" ht="45.75" customHeight="1" x14ac:dyDescent="0.25">
      <c r="A455" s="264" t="s">
        <v>56</v>
      </c>
      <c r="B455" s="265"/>
      <c r="C455" s="265"/>
      <c r="D455" s="265"/>
      <c r="E455" s="266"/>
      <c r="F455" s="32">
        <v>2258760.41</v>
      </c>
      <c r="G455" s="32">
        <v>1994760.4100000001</v>
      </c>
      <c r="H455" s="32">
        <v>0</v>
      </c>
      <c r="I455" s="32">
        <v>0</v>
      </c>
      <c r="J455" s="32">
        <v>264000</v>
      </c>
      <c r="K455" s="32">
        <v>0</v>
      </c>
      <c r="L455" s="32">
        <v>0</v>
      </c>
      <c r="M455" s="5">
        <v>0</v>
      </c>
      <c r="N455" s="93"/>
    </row>
    <row r="456" spans="1:14" ht="75" x14ac:dyDescent="0.25">
      <c r="A456" s="150">
        <v>425</v>
      </c>
      <c r="B456" s="123">
        <v>1</v>
      </c>
      <c r="C456" s="121" t="s">
        <v>57</v>
      </c>
      <c r="D456" s="121">
        <v>48400838</v>
      </c>
      <c r="E456" s="121" t="s">
        <v>597</v>
      </c>
      <c r="F456" s="32">
        <v>183978.53</v>
      </c>
      <c r="G456" s="32">
        <v>159978.53</v>
      </c>
      <c r="H456" s="32">
        <v>0</v>
      </c>
      <c r="I456" s="32">
        <v>0</v>
      </c>
      <c r="J456" s="32">
        <v>24000</v>
      </c>
      <c r="K456" s="32">
        <v>0</v>
      </c>
      <c r="L456" s="32">
        <v>0</v>
      </c>
      <c r="M456" s="5">
        <v>0</v>
      </c>
      <c r="N456" s="93"/>
    </row>
    <row r="457" spans="1:14" ht="75" x14ac:dyDescent="0.3">
      <c r="A457" s="150">
        <v>426</v>
      </c>
      <c r="B457" s="153">
        <v>2</v>
      </c>
      <c r="C457" s="56" t="s">
        <v>57</v>
      </c>
      <c r="D457" s="56">
        <v>99987537</v>
      </c>
      <c r="E457" s="23" t="s">
        <v>598</v>
      </c>
      <c r="F457" s="32">
        <v>424000</v>
      </c>
      <c r="G457" s="32">
        <v>400000</v>
      </c>
      <c r="H457" s="32">
        <v>0</v>
      </c>
      <c r="I457" s="32">
        <v>0</v>
      </c>
      <c r="J457" s="32">
        <v>24000</v>
      </c>
      <c r="K457" s="32">
        <v>0</v>
      </c>
      <c r="L457" s="32">
        <v>0</v>
      </c>
      <c r="M457" s="5">
        <v>0</v>
      </c>
      <c r="N457" s="93"/>
    </row>
    <row r="458" spans="1:14" ht="75" x14ac:dyDescent="0.3">
      <c r="A458" s="150">
        <v>427</v>
      </c>
      <c r="B458" s="123">
        <v>3</v>
      </c>
      <c r="C458" s="56" t="s">
        <v>57</v>
      </c>
      <c r="D458" s="56">
        <v>78918634</v>
      </c>
      <c r="E458" s="23" t="s">
        <v>599</v>
      </c>
      <c r="F458" s="32">
        <v>324000</v>
      </c>
      <c r="G458" s="32">
        <v>300000</v>
      </c>
      <c r="H458" s="32">
        <v>0</v>
      </c>
      <c r="I458" s="32">
        <v>0</v>
      </c>
      <c r="J458" s="32">
        <v>24000</v>
      </c>
      <c r="K458" s="32">
        <v>0</v>
      </c>
      <c r="L458" s="32">
        <v>0</v>
      </c>
      <c r="M458" s="5">
        <v>0</v>
      </c>
      <c r="N458" s="93"/>
    </row>
    <row r="459" spans="1:14" ht="75" x14ac:dyDescent="0.3">
      <c r="A459" s="150">
        <v>428</v>
      </c>
      <c r="B459" s="153">
        <v>4</v>
      </c>
      <c r="C459" s="56" t="s">
        <v>57</v>
      </c>
      <c r="D459" s="56">
        <v>99986618</v>
      </c>
      <c r="E459" s="23" t="s">
        <v>600</v>
      </c>
      <c r="F459" s="32">
        <v>264000</v>
      </c>
      <c r="G459" s="32">
        <v>240000</v>
      </c>
      <c r="H459" s="32">
        <v>0</v>
      </c>
      <c r="I459" s="32">
        <v>0</v>
      </c>
      <c r="J459" s="32">
        <v>24000</v>
      </c>
      <c r="K459" s="32">
        <v>0</v>
      </c>
      <c r="L459" s="32">
        <v>0</v>
      </c>
      <c r="M459" s="5">
        <v>0</v>
      </c>
      <c r="N459" s="93"/>
    </row>
    <row r="460" spans="1:14" ht="75" x14ac:dyDescent="0.3">
      <c r="A460" s="150">
        <v>429</v>
      </c>
      <c r="B460" s="123">
        <v>5</v>
      </c>
      <c r="C460" s="56" t="s">
        <v>57</v>
      </c>
      <c r="D460" s="56">
        <v>48400817</v>
      </c>
      <c r="E460" s="23" t="s">
        <v>601</v>
      </c>
      <c r="F460" s="32">
        <v>224000</v>
      </c>
      <c r="G460" s="32">
        <v>200000</v>
      </c>
      <c r="H460" s="32">
        <v>0</v>
      </c>
      <c r="I460" s="32">
        <v>0</v>
      </c>
      <c r="J460" s="32">
        <v>24000</v>
      </c>
      <c r="K460" s="32">
        <v>0</v>
      </c>
      <c r="L460" s="32">
        <v>0</v>
      </c>
      <c r="M460" s="5">
        <v>0</v>
      </c>
      <c r="N460" s="93"/>
    </row>
    <row r="461" spans="1:14" ht="75" x14ac:dyDescent="0.25">
      <c r="A461" s="150">
        <v>430</v>
      </c>
      <c r="B461" s="153">
        <v>6</v>
      </c>
      <c r="C461" s="121" t="s">
        <v>57</v>
      </c>
      <c r="D461" s="121">
        <v>99987474</v>
      </c>
      <c r="E461" s="121" t="s">
        <v>602</v>
      </c>
      <c r="F461" s="32">
        <v>104000</v>
      </c>
      <c r="G461" s="32">
        <v>80000</v>
      </c>
      <c r="H461" s="32">
        <v>0</v>
      </c>
      <c r="I461" s="32">
        <v>0</v>
      </c>
      <c r="J461" s="32">
        <v>24000</v>
      </c>
      <c r="K461" s="32">
        <v>0</v>
      </c>
      <c r="L461" s="32">
        <v>0</v>
      </c>
      <c r="M461" s="5">
        <v>0</v>
      </c>
      <c r="N461" s="93"/>
    </row>
    <row r="462" spans="1:14" ht="75" x14ac:dyDescent="0.3">
      <c r="A462" s="150">
        <v>431</v>
      </c>
      <c r="B462" s="123">
        <v>7</v>
      </c>
      <c r="C462" s="56" t="s">
        <v>57</v>
      </c>
      <c r="D462" s="56">
        <v>99987843</v>
      </c>
      <c r="E462" s="23" t="s">
        <v>603</v>
      </c>
      <c r="F462" s="32">
        <v>104000</v>
      </c>
      <c r="G462" s="32">
        <v>80000</v>
      </c>
      <c r="H462" s="32">
        <v>0</v>
      </c>
      <c r="I462" s="32">
        <v>0</v>
      </c>
      <c r="J462" s="32">
        <v>24000</v>
      </c>
      <c r="K462" s="32">
        <v>0</v>
      </c>
      <c r="L462" s="32">
        <v>0</v>
      </c>
      <c r="M462" s="5">
        <v>0</v>
      </c>
      <c r="N462" s="93"/>
    </row>
    <row r="463" spans="1:14" ht="75" x14ac:dyDescent="0.3">
      <c r="A463" s="150">
        <v>432</v>
      </c>
      <c r="B463" s="153">
        <v>8</v>
      </c>
      <c r="C463" s="56" t="s">
        <v>57</v>
      </c>
      <c r="D463" s="56">
        <v>99986556</v>
      </c>
      <c r="E463" s="23" t="s">
        <v>604</v>
      </c>
      <c r="F463" s="32">
        <v>230821.6</v>
      </c>
      <c r="G463" s="32">
        <v>206821.6</v>
      </c>
      <c r="H463" s="32">
        <v>0</v>
      </c>
      <c r="I463" s="32">
        <v>0</v>
      </c>
      <c r="J463" s="32">
        <v>24000</v>
      </c>
      <c r="K463" s="32">
        <v>0</v>
      </c>
      <c r="L463" s="32">
        <v>0</v>
      </c>
      <c r="M463" s="5">
        <v>0</v>
      </c>
      <c r="N463" s="93"/>
    </row>
    <row r="464" spans="1:14" ht="75" x14ac:dyDescent="0.3">
      <c r="A464" s="150">
        <v>433</v>
      </c>
      <c r="B464" s="123">
        <v>9</v>
      </c>
      <c r="C464" s="56" t="s">
        <v>57</v>
      </c>
      <c r="D464" s="56">
        <v>99987472</v>
      </c>
      <c r="E464" s="23" t="s">
        <v>605</v>
      </c>
      <c r="F464" s="32">
        <v>145138.68</v>
      </c>
      <c r="G464" s="32">
        <v>121138.68</v>
      </c>
      <c r="H464" s="32">
        <v>0</v>
      </c>
      <c r="I464" s="32">
        <v>0</v>
      </c>
      <c r="J464" s="32">
        <v>24000</v>
      </c>
      <c r="K464" s="32">
        <v>0</v>
      </c>
      <c r="L464" s="32">
        <v>0</v>
      </c>
      <c r="M464" s="5">
        <v>0</v>
      </c>
      <c r="N464" s="93"/>
    </row>
    <row r="465" spans="1:14" ht="75" x14ac:dyDescent="0.3">
      <c r="A465" s="150">
        <v>434</v>
      </c>
      <c r="B465" s="153">
        <v>10</v>
      </c>
      <c r="C465" s="56" t="s">
        <v>57</v>
      </c>
      <c r="D465" s="56">
        <v>99987475</v>
      </c>
      <c r="E465" s="23" t="s">
        <v>606</v>
      </c>
      <c r="F465" s="32">
        <v>104000</v>
      </c>
      <c r="G465" s="32">
        <v>80000</v>
      </c>
      <c r="H465" s="32">
        <v>0</v>
      </c>
      <c r="I465" s="32">
        <v>0</v>
      </c>
      <c r="J465" s="32">
        <v>24000</v>
      </c>
      <c r="K465" s="32">
        <v>0</v>
      </c>
      <c r="L465" s="32">
        <v>0</v>
      </c>
      <c r="M465" s="5">
        <v>0</v>
      </c>
      <c r="N465" s="93"/>
    </row>
    <row r="466" spans="1:14" ht="75" x14ac:dyDescent="0.3">
      <c r="A466" s="150">
        <v>435</v>
      </c>
      <c r="B466" s="123">
        <v>11</v>
      </c>
      <c r="C466" s="56" t="s">
        <v>57</v>
      </c>
      <c r="D466" s="56">
        <v>99986562</v>
      </c>
      <c r="E466" s="23" t="s">
        <v>607</v>
      </c>
      <c r="F466" s="32">
        <v>150821.6</v>
      </c>
      <c r="G466" s="32">
        <v>126821.6</v>
      </c>
      <c r="H466" s="32">
        <v>0</v>
      </c>
      <c r="I466" s="32">
        <v>0</v>
      </c>
      <c r="J466" s="32">
        <v>24000</v>
      </c>
      <c r="K466" s="32">
        <v>0</v>
      </c>
      <c r="L466" s="32">
        <v>0</v>
      </c>
      <c r="M466" s="5">
        <v>0</v>
      </c>
      <c r="N466" s="93"/>
    </row>
    <row r="467" spans="1:14" ht="37.5" customHeight="1" x14ac:dyDescent="0.25">
      <c r="A467" s="264" t="s">
        <v>58</v>
      </c>
      <c r="B467" s="265"/>
      <c r="C467" s="265"/>
      <c r="D467" s="265"/>
      <c r="E467" s="266"/>
      <c r="F467" s="32">
        <v>312000</v>
      </c>
      <c r="G467" s="32">
        <v>240000</v>
      </c>
      <c r="H467" s="32">
        <v>0</v>
      </c>
      <c r="I467" s="32">
        <v>0</v>
      </c>
      <c r="J467" s="32">
        <v>72000</v>
      </c>
      <c r="K467" s="32">
        <v>0</v>
      </c>
      <c r="L467" s="32">
        <v>0</v>
      </c>
      <c r="M467" s="5">
        <v>0</v>
      </c>
      <c r="N467" s="93"/>
    </row>
    <row r="468" spans="1:14" ht="75" x14ac:dyDescent="0.3">
      <c r="A468" s="150">
        <v>436</v>
      </c>
      <c r="B468" s="123">
        <v>1</v>
      </c>
      <c r="C468" s="56" t="s">
        <v>59</v>
      </c>
      <c r="D468" s="56">
        <v>99992896</v>
      </c>
      <c r="E468" s="23" t="s">
        <v>608</v>
      </c>
      <c r="F468" s="32">
        <v>104000</v>
      </c>
      <c r="G468" s="32">
        <v>80000</v>
      </c>
      <c r="H468" s="32">
        <v>0</v>
      </c>
      <c r="I468" s="32">
        <v>0</v>
      </c>
      <c r="J468" s="32">
        <v>24000</v>
      </c>
      <c r="K468" s="32">
        <v>0</v>
      </c>
      <c r="L468" s="32">
        <v>0</v>
      </c>
      <c r="M468" s="5">
        <v>0</v>
      </c>
      <c r="N468" s="93"/>
    </row>
    <row r="469" spans="1:14" ht="75" x14ac:dyDescent="0.3">
      <c r="A469" s="150">
        <v>437</v>
      </c>
      <c r="B469" s="153">
        <v>2</v>
      </c>
      <c r="C469" s="56" t="s">
        <v>59</v>
      </c>
      <c r="D469" s="56">
        <v>99993055</v>
      </c>
      <c r="E469" s="23" t="s">
        <v>609</v>
      </c>
      <c r="F469" s="32">
        <v>104000</v>
      </c>
      <c r="G469" s="32">
        <v>80000</v>
      </c>
      <c r="H469" s="32">
        <v>0</v>
      </c>
      <c r="I469" s="32">
        <v>0</v>
      </c>
      <c r="J469" s="32">
        <v>24000</v>
      </c>
      <c r="K469" s="32">
        <v>0</v>
      </c>
      <c r="L469" s="32">
        <v>0</v>
      </c>
      <c r="M469" s="5">
        <v>0</v>
      </c>
      <c r="N469" s="93"/>
    </row>
    <row r="470" spans="1:14" ht="75" x14ac:dyDescent="0.3">
      <c r="A470" s="150">
        <v>438</v>
      </c>
      <c r="B470" s="123">
        <v>3</v>
      </c>
      <c r="C470" s="56" t="s">
        <v>59</v>
      </c>
      <c r="D470" s="56">
        <v>99993056</v>
      </c>
      <c r="E470" s="23" t="s">
        <v>610</v>
      </c>
      <c r="F470" s="32">
        <v>104000</v>
      </c>
      <c r="G470" s="32">
        <v>80000</v>
      </c>
      <c r="H470" s="32">
        <v>0</v>
      </c>
      <c r="I470" s="32">
        <v>0</v>
      </c>
      <c r="J470" s="32">
        <v>24000</v>
      </c>
      <c r="K470" s="32">
        <v>0</v>
      </c>
      <c r="L470" s="32">
        <v>0</v>
      </c>
      <c r="M470" s="5">
        <v>0</v>
      </c>
      <c r="N470" s="93"/>
    </row>
    <row r="471" spans="1:14" ht="47.25" customHeight="1" x14ac:dyDescent="0.25">
      <c r="A471" s="264" t="s">
        <v>60</v>
      </c>
      <c r="B471" s="265"/>
      <c r="C471" s="265"/>
      <c r="D471" s="265"/>
      <c r="E471" s="266"/>
      <c r="F471" s="32">
        <v>1027810.76</v>
      </c>
      <c r="G471" s="32">
        <v>883810.76</v>
      </c>
      <c r="H471" s="32">
        <v>0</v>
      </c>
      <c r="I471" s="32">
        <v>0</v>
      </c>
      <c r="J471" s="32">
        <v>144000</v>
      </c>
      <c r="K471" s="32">
        <v>0</v>
      </c>
      <c r="L471" s="32">
        <v>0</v>
      </c>
      <c r="M471" s="5">
        <v>0</v>
      </c>
      <c r="N471" s="93"/>
    </row>
    <row r="472" spans="1:14" ht="93.75" x14ac:dyDescent="0.3">
      <c r="A472" s="150">
        <v>439</v>
      </c>
      <c r="B472" s="123">
        <v>1</v>
      </c>
      <c r="C472" s="56" t="s">
        <v>61</v>
      </c>
      <c r="D472" s="56">
        <v>99992217</v>
      </c>
      <c r="E472" s="23" t="s">
        <v>611</v>
      </c>
      <c r="F472" s="32">
        <v>104000</v>
      </c>
      <c r="G472" s="32">
        <v>80000</v>
      </c>
      <c r="H472" s="32">
        <v>0</v>
      </c>
      <c r="I472" s="32">
        <v>0</v>
      </c>
      <c r="J472" s="32">
        <v>24000</v>
      </c>
      <c r="K472" s="32">
        <v>0</v>
      </c>
      <c r="L472" s="32">
        <v>0</v>
      </c>
      <c r="M472" s="5">
        <v>0</v>
      </c>
      <c r="N472" s="93"/>
    </row>
    <row r="473" spans="1:14" ht="75" x14ac:dyDescent="0.3">
      <c r="A473" s="150">
        <v>440</v>
      </c>
      <c r="B473" s="153">
        <v>2</v>
      </c>
      <c r="C473" s="56" t="s">
        <v>61</v>
      </c>
      <c r="D473" s="56">
        <v>99993027</v>
      </c>
      <c r="E473" s="23" t="s">
        <v>612</v>
      </c>
      <c r="F473" s="32">
        <v>358358.72</v>
      </c>
      <c r="G473" s="32">
        <v>334358.71999999997</v>
      </c>
      <c r="H473" s="32">
        <v>0</v>
      </c>
      <c r="I473" s="32">
        <v>0</v>
      </c>
      <c r="J473" s="32">
        <v>24000</v>
      </c>
      <c r="K473" s="32">
        <v>0</v>
      </c>
      <c r="L473" s="32">
        <v>0</v>
      </c>
      <c r="M473" s="5">
        <v>0</v>
      </c>
      <c r="N473" s="93"/>
    </row>
    <row r="474" spans="1:14" ht="93.75" x14ac:dyDescent="0.3">
      <c r="A474" s="150">
        <v>441</v>
      </c>
      <c r="B474" s="123">
        <v>3</v>
      </c>
      <c r="C474" s="56" t="s">
        <v>61</v>
      </c>
      <c r="D474" s="56">
        <v>99991946</v>
      </c>
      <c r="E474" s="23" t="s">
        <v>613</v>
      </c>
      <c r="F474" s="32">
        <v>230041.24</v>
      </c>
      <c r="G474" s="32">
        <v>206041.24</v>
      </c>
      <c r="H474" s="32">
        <v>0</v>
      </c>
      <c r="I474" s="32">
        <v>0</v>
      </c>
      <c r="J474" s="32">
        <v>24000</v>
      </c>
      <c r="K474" s="32">
        <v>0</v>
      </c>
      <c r="L474" s="32">
        <v>0</v>
      </c>
      <c r="M474" s="5">
        <v>0</v>
      </c>
      <c r="N474" s="93"/>
    </row>
    <row r="475" spans="1:14" ht="75" x14ac:dyDescent="0.25">
      <c r="A475" s="150">
        <v>442</v>
      </c>
      <c r="B475" s="153">
        <v>4</v>
      </c>
      <c r="C475" s="121" t="s">
        <v>61</v>
      </c>
      <c r="D475" s="121">
        <v>99994528</v>
      </c>
      <c r="E475" s="121" t="s">
        <v>614</v>
      </c>
      <c r="F475" s="32">
        <v>104000</v>
      </c>
      <c r="G475" s="32">
        <v>80000</v>
      </c>
      <c r="H475" s="32">
        <v>0</v>
      </c>
      <c r="I475" s="32">
        <v>0</v>
      </c>
      <c r="J475" s="32">
        <v>24000</v>
      </c>
      <c r="K475" s="32">
        <v>0</v>
      </c>
      <c r="L475" s="32">
        <v>0</v>
      </c>
      <c r="M475" s="5">
        <v>0</v>
      </c>
      <c r="N475" s="93"/>
    </row>
    <row r="476" spans="1:14" ht="75" x14ac:dyDescent="0.3">
      <c r="A476" s="150">
        <v>443</v>
      </c>
      <c r="B476" s="123">
        <v>5</v>
      </c>
      <c r="C476" s="56" t="s">
        <v>61</v>
      </c>
      <c r="D476" s="56">
        <v>99993808</v>
      </c>
      <c r="E476" s="23" t="s">
        <v>615</v>
      </c>
      <c r="F476" s="32">
        <v>127410.8</v>
      </c>
      <c r="G476" s="32">
        <v>103410.8</v>
      </c>
      <c r="H476" s="32">
        <v>0</v>
      </c>
      <c r="I476" s="32">
        <v>0</v>
      </c>
      <c r="J476" s="32">
        <v>24000</v>
      </c>
      <c r="K476" s="32">
        <v>0</v>
      </c>
      <c r="L476" s="32">
        <v>0</v>
      </c>
      <c r="M476" s="5">
        <v>0</v>
      </c>
      <c r="N476" s="93"/>
    </row>
    <row r="477" spans="1:14" ht="75" x14ac:dyDescent="0.3">
      <c r="A477" s="150">
        <v>444</v>
      </c>
      <c r="B477" s="153">
        <v>6</v>
      </c>
      <c r="C477" s="56" t="s">
        <v>61</v>
      </c>
      <c r="D477" s="56">
        <v>99992947</v>
      </c>
      <c r="E477" s="23" t="s">
        <v>616</v>
      </c>
      <c r="F477" s="32">
        <v>104000</v>
      </c>
      <c r="G477" s="32">
        <v>80000</v>
      </c>
      <c r="H477" s="32">
        <v>0</v>
      </c>
      <c r="I477" s="32">
        <v>0</v>
      </c>
      <c r="J477" s="32">
        <v>24000</v>
      </c>
      <c r="K477" s="32">
        <v>0</v>
      </c>
      <c r="L477" s="32">
        <v>0</v>
      </c>
      <c r="M477" s="5">
        <v>0</v>
      </c>
      <c r="N477" s="93"/>
    </row>
    <row r="478" spans="1:14" ht="37.5" customHeight="1" x14ac:dyDescent="0.25">
      <c r="A478" s="226" t="s">
        <v>62</v>
      </c>
      <c r="B478" s="227"/>
      <c r="C478" s="227"/>
      <c r="D478" s="227"/>
      <c r="E478" s="228"/>
      <c r="F478" s="32">
        <v>1906513.54</v>
      </c>
      <c r="G478" s="32">
        <v>1618513.54</v>
      </c>
      <c r="H478" s="32">
        <v>0</v>
      </c>
      <c r="I478" s="32">
        <v>0</v>
      </c>
      <c r="J478" s="32">
        <v>288000</v>
      </c>
      <c r="K478" s="32">
        <v>0</v>
      </c>
      <c r="L478" s="32">
        <v>0</v>
      </c>
      <c r="M478" s="5">
        <v>0</v>
      </c>
      <c r="N478" s="93"/>
    </row>
    <row r="479" spans="1:14" ht="75" x14ac:dyDescent="0.3">
      <c r="A479" s="150">
        <v>445</v>
      </c>
      <c r="B479" s="153">
        <v>1</v>
      </c>
      <c r="C479" s="56" t="s">
        <v>63</v>
      </c>
      <c r="D479" s="56">
        <v>99990241</v>
      </c>
      <c r="E479" s="23" t="s">
        <v>617</v>
      </c>
      <c r="F479" s="32">
        <v>104000</v>
      </c>
      <c r="G479" s="32">
        <v>80000</v>
      </c>
      <c r="H479" s="32">
        <v>0</v>
      </c>
      <c r="I479" s="32">
        <v>0</v>
      </c>
      <c r="J479" s="32">
        <v>24000</v>
      </c>
      <c r="K479" s="32">
        <v>0</v>
      </c>
      <c r="L479" s="32">
        <v>0</v>
      </c>
      <c r="M479" s="5">
        <v>0</v>
      </c>
      <c r="N479" s="93"/>
    </row>
    <row r="480" spans="1:14" ht="75" x14ac:dyDescent="0.3">
      <c r="A480" s="150">
        <v>446</v>
      </c>
      <c r="B480" s="123">
        <v>2</v>
      </c>
      <c r="C480" s="56" t="s">
        <v>63</v>
      </c>
      <c r="D480" s="56">
        <v>99990660</v>
      </c>
      <c r="E480" s="23" t="s">
        <v>618</v>
      </c>
      <c r="F480" s="32">
        <v>104000</v>
      </c>
      <c r="G480" s="32">
        <v>80000</v>
      </c>
      <c r="H480" s="32">
        <v>0</v>
      </c>
      <c r="I480" s="32">
        <v>0</v>
      </c>
      <c r="J480" s="32">
        <v>24000</v>
      </c>
      <c r="K480" s="32">
        <v>0</v>
      </c>
      <c r="L480" s="32">
        <v>0</v>
      </c>
      <c r="M480" s="5">
        <v>0</v>
      </c>
      <c r="N480" s="93"/>
    </row>
    <row r="481" spans="1:14" ht="75" x14ac:dyDescent="0.3">
      <c r="A481" s="150">
        <v>447</v>
      </c>
      <c r="B481" s="153">
        <v>3</v>
      </c>
      <c r="C481" s="56" t="s">
        <v>63</v>
      </c>
      <c r="D481" s="56">
        <v>99986457</v>
      </c>
      <c r="E481" s="23" t="s">
        <v>619</v>
      </c>
      <c r="F481" s="32">
        <v>104000</v>
      </c>
      <c r="G481" s="32">
        <v>80000</v>
      </c>
      <c r="H481" s="32">
        <v>0</v>
      </c>
      <c r="I481" s="32">
        <v>0</v>
      </c>
      <c r="J481" s="32">
        <v>24000</v>
      </c>
      <c r="K481" s="32">
        <v>0</v>
      </c>
      <c r="L481" s="32">
        <v>0</v>
      </c>
      <c r="M481" s="5">
        <v>0</v>
      </c>
      <c r="N481" s="93"/>
    </row>
    <row r="482" spans="1:14" ht="75" x14ac:dyDescent="0.3">
      <c r="A482" s="150">
        <v>448</v>
      </c>
      <c r="B482" s="123">
        <v>4</v>
      </c>
      <c r="C482" s="56" t="s">
        <v>63</v>
      </c>
      <c r="D482" s="56">
        <v>99987257</v>
      </c>
      <c r="E482" s="23" t="s">
        <v>620</v>
      </c>
      <c r="F482" s="32">
        <v>224000</v>
      </c>
      <c r="G482" s="32">
        <v>200000</v>
      </c>
      <c r="H482" s="32">
        <v>0</v>
      </c>
      <c r="I482" s="32">
        <v>0</v>
      </c>
      <c r="J482" s="32">
        <v>24000</v>
      </c>
      <c r="K482" s="32">
        <v>0</v>
      </c>
      <c r="L482" s="32">
        <v>0</v>
      </c>
      <c r="M482" s="5">
        <v>0</v>
      </c>
      <c r="N482" s="93"/>
    </row>
    <row r="483" spans="1:14" ht="75" x14ac:dyDescent="0.3">
      <c r="A483" s="150">
        <v>449</v>
      </c>
      <c r="B483" s="153">
        <v>5</v>
      </c>
      <c r="C483" s="56" t="s">
        <v>63</v>
      </c>
      <c r="D483" s="56">
        <v>99987258</v>
      </c>
      <c r="E483" s="23" t="s">
        <v>621</v>
      </c>
      <c r="F483" s="32">
        <v>261356.64</v>
      </c>
      <c r="G483" s="32">
        <v>237356.64</v>
      </c>
      <c r="H483" s="32">
        <v>0</v>
      </c>
      <c r="I483" s="32">
        <v>0</v>
      </c>
      <c r="J483" s="32">
        <v>24000</v>
      </c>
      <c r="K483" s="32">
        <v>0</v>
      </c>
      <c r="L483" s="32">
        <v>0</v>
      </c>
      <c r="M483" s="5">
        <v>0</v>
      </c>
      <c r="N483" s="93"/>
    </row>
    <row r="484" spans="1:14" ht="75" x14ac:dyDescent="0.3">
      <c r="A484" s="150">
        <v>450</v>
      </c>
      <c r="B484" s="123">
        <v>6</v>
      </c>
      <c r="C484" s="56" t="s">
        <v>63</v>
      </c>
      <c r="D484" s="56">
        <v>99986861</v>
      </c>
      <c r="E484" s="23" t="s">
        <v>622</v>
      </c>
      <c r="F484" s="32">
        <v>158254.56</v>
      </c>
      <c r="G484" s="32">
        <v>134254.56</v>
      </c>
      <c r="H484" s="32">
        <v>0</v>
      </c>
      <c r="I484" s="32">
        <v>0</v>
      </c>
      <c r="J484" s="32">
        <v>24000</v>
      </c>
      <c r="K484" s="32">
        <v>0</v>
      </c>
      <c r="L484" s="32">
        <v>0</v>
      </c>
      <c r="M484" s="5">
        <v>0</v>
      </c>
      <c r="N484" s="93"/>
    </row>
    <row r="485" spans="1:14" ht="75" x14ac:dyDescent="0.25">
      <c r="A485" s="150">
        <v>451</v>
      </c>
      <c r="B485" s="153">
        <v>7</v>
      </c>
      <c r="C485" s="121" t="s">
        <v>63</v>
      </c>
      <c r="D485" s="121">
        <v>99986864</v>
      </c>
      <c r="E485" s="121" t="s">
        <v>623</v>
      </c>
      <c r="F485" s="32">
        <v>104000</v>
      </c>
      <c r="G485" s="32">
        <v>80000</v>
      </c>
      <c r="H485" s="32">
        <v>0</v>
      </c>
      <c r="I485" s="32">
        <v>0</v>
      </c>
      <c r="J485" s="32">
        <v>24000</v>
      </c>
      <c r="K485" s="32">
        <v>0</v>
      </c>
      <c r="L485" s="32">
        <v>0</v>
      </c>
      <c r="M485" s="5">
        <v>0</v>
      </c>
      <c r="N485" s="93"/>
    </row>
    <row r="486" spans="1:14" ht="75" x14ac:dyDescent="0.3">
      <c r="A486" s="150">
        <v>452</v>
      </c>
      <c r="B486" s="123">
        <v>8</v>
      </c>
      <c r="C486" s="56" t="s">
        <v>63</v>
      </c>
      <c r="D486" s="56">
        <v>99988478</v>
      </c>
      <c r="E486" s="23" t="s">
        <v>624</v>
      </c>
      <c r="F486" s="32">
        <v>192613.28</v>
      </c>
      <c r="G486" s="32">
        <v>168613.28</v>
      </c>
      <c r="H486" s="32">
        <v>0</v>
      </c>
      <c r="I486" s="32">
        <v>0</v>
      </c>
      <c r="J486" s="32">
        <v>24000</v>
      </c>
      <c r="K486" s="32">
        <v>0</v>
      </c>
      <c r="L486" s="32">
        <v>0</v>
      </c>
      <c r="M486" s="5">
        <v>0</v>
      </c>
      <c r="N486" s="93"/>
    </row>
    <row r="487" spans="1:14" ht="75" x14ac:dyDescent="0.3">
      <c r="A487" s="150">
        <v>453</v>
      </c>
      <c r="B487" s="153">
        <v>9</v>
      </c>
      <c r="C487" s="56" t="s">
        <v>63</v>
      </c>
      <c r="D487" s="56">
        <v>99989984</v>
      </c>
      <c r="E487" s="23" t="s">
        <v>625</v>
      </c>
      <c r="F487" s="32">
        <v>104000</v>
      </c>
      <c r="G487" s="32">
        <v>80000</v>
      </c>
      <c r="H487" s="32">
        <v>0</v>
      </c>
      <c r="I487" s="32">
        <v>0</v>
      </c>
      <c r="J487" s="32">
        <v>24000</v>
      </c>
      <c r="K487" s="32">
        <v>0</v>
      </c>
      <c r="L487" s="32">
        <v>0</v>
      </c>
      <c r="M487" s="5">
        <v>0</v>
      </c>
      <c r="N487" s="93"/>
    </row>
    <row r="488" spans="1:14" ht="75" x14ac:dyDescent="0.3">
      <c r="A488" s="150">
        <v>454</v>
      </c>
      <c r="B488" s="123">
        <v>10</v>
      </c>
      <c r="C488" s="56" t="s">
        <v>63</v>
      </c>
      <c r="D488" s="56">
        <v>99986614</v>
      </c>
      <c r="E488" s="23" t="s">
        <v>626</v>
      </c>
      <c r="F488" s="32">
        <v>184000</v>
      </c>
      <c r="G488" s="32">
        <v>160000</v>
      </c>
      <c r="H488" s="32">
        <v>0</v>
      </c>
      <c r="I488" s="32">
        <v>0</v>
      </c>
      <c r="J488" s="32">
        <v>24000</v>
      </c>
      <c r="K488" s="32">
        <v>0</v>
      </c>
      <c r="L488" s="32">
        <v>0</v>
      </c>
      <c r="M488" s="5">
        <v>0</v>
      </c>
      <c r="N488" s="93"/>
    </row>
    <row r="489" spans="1:14" ht="75" x14ac:dyDescent="0.3">
      <c r="A489" s="150">
        <v>455</v>
      </c>
      <c r="B489" s="153">
        <v>11</v>
      </c>
      <c r="C489" s="56" t="s">
        <v>63</v>
      </c>
      <c r="D489" s="56">
        <v>99989692</v>
      </c>
      <c r="E489" s="23" t="s">
        <v>627</v>
      </c>
      <c r="F489" s="32">
        <v>104000</v>
      </c>
      <c r="G489" s="32">
        <v>80000</v>
      </c>
      <c r="H489" s="32">
        <v>0</v>
      </c>
      <c r="I489" s="32">
        <v>0</v>
      </c>
      <c r="J489" s="32">
        <v>24000</v>
      </c>
      <c r="K489" s="32">
        <v>0</v>
      </c>
      <c r="L489" s="32">
        <v>0</v>
      </c>
      <c r="M489" s="5">
        <v>0</v>
      </c>
      <c r="N489" s="93"/>
    </row>
    <row r="490" spans="1:14" ht="75" x14ac:dyDescent="0.3">
      <c r="A490" s="150">
        <v>456</v>
      </c>
      <c r="B490" s="123">
        <v>12</v>
      </c>
      <c r="C490" s="56" t="s">
        <v>63</v>
      </c>
      <c r="D490" s="56">
        <v>99987733</v>
      </c>
      <c r="E490" s="23" t="s">
        <v>628</v>
      </c>
      <c r="F490" s="32">
        <v>262289.06</v>
      </c>
      <c r="G490" s="32">
        <v>238289.06</v>
      </c>
      <c r="H490" s="32">
        <v>0</v>
      </c>
      <c r="I490" s="32">
        <v>0</v>
      </c>
      <c r="J490" s="32">
        <v>24000</v>
      </c>
      <c r="K490" s="32">
        <v>0</v>
      </c>
      <c r="L490" s="32">
        <v>0</v>
      </c>
      <c r="M490" s="5">
        <v>0</v>
      </c>
      <c r="N490" s="93"/>
    </row>
    <row r="491" spans="1:14" ht="37.5" customHeight="1" x14ac:dyDescent="0.25">
      <c r="A491" s="264" t="s">
        <v>64</v>
      </c>
      <c r="B491" s="265"/>
      <c r="C491" s="265"/>
      <c r="D491" s="265"/>
      <c r="E491" s="266"/>
      <c r="F491" s="32">
        <v>997246.69000000006</v>
      </c>
      <c r="G491" s="32">
        <v>853246.69000000006</v>
      </c>
      <c r="H491" s="32">
        <v>0</v>
      </c>
      <c r="I491" s="32">
        <v>0</v>
      </c>
      <c r="J491" s="32">
        <v>144000</v>
      </c>
      <c r="K491" s="32">
        <v>0</v>
      </c>
      <c r="L491" s="32">
        <v>0</v>
      </c>
      <c r="M491" s="5">
        <v>0</v>
      </c>
      <c r="N491" s="93"/>
    </row>
    <row r="492" spans="1:14" ht="75" x14ac:dyDescent="0.3">
      <c r="A492" s="150">
        <v>457</v>
      </c>
      <c r="B492" s="123">
        <v>1</v>
      </c>
      <c r="C492" s="56" t="s">
        <v>65</v>
      </c>
      <c r="D492" s="56">
        <v>99993592</v>
      </c>
      <c r="E492" s="23" t="s">
        <v>629</v>
      </c>
      <c r="F492" s="32">
        <v>230488.87</v>
      </c>
      <c r="G492" s="32">
        <v>206488.87</v>
      </c>
      <c r="H492" s="32">
        <v>0</v>
      </c>
      <c r="I492" s="32">
        <v>0</v>
      </c>
      <c r="J492" s="32">
        <v>24000</v>
      </c>
      <c r="K492" s="32">
        <v>0</v>
      </c>
      <c r="L492" s="32">
        <v>0</v>
      </c>
      <c r="M492" s="5">
        <v>0</v>
      </c>
      <c r="N492" s="93"/>
    </row>
    <row r="493" spans="1:14" ht="75" x14ac:dyDescent="0.3">
      <c r="A493" s="150">
        <v>458</v>
      </c>
      <c r="B493" s="153">
        <v>2</v>
      </c>
      <c r="C493" s="56" t="s">
        <v>65</v>
      </c>
      <c r="D493" s="56">
        <v>737385054</v>
      </c>
      <c r="E493" s="23" t="s">
        <v>630</v>
      </c>
      <c r="F493" s="32">
        <v>171241.19</v>
      </c>
      <c r="G493" s="32">
        <v>147241.19</v>
      </c>
      <c r="H493" s="32">
        <v>0</v>
      </c>
      <c r="I493" s="32">
        <v>0</v>
      </c>
      <c r="J493" s="32">
        <v>24000</v>
      </c>
      <c r="K493" s="32">
        <v>0</v>
      </c>
      <c r="L493" s="32">
        <v>0</v>
      </c>
      <c r="M493" s="5">
        <v>0</v>
      </c>
      <c r="N493" s="93"/>
    </row>
    <row r="494" spans="1:14" ht="75" x14ac:dyDescent="0.3">
      <c r="A494" s="150">
        <v>459</v>
      </c>
      <c r="B494" s="123">
        <v>3</v>
      </c>
      <c r="C494" s="56" t="s">
        <v>65</v>
      </c>
      <c r="D494" s="56">
        <v>99991544</v>
      </c>
      <c r="E494" s="23" t="s">
        <v>631</v>
      </c>
      <c r="F494" s="32">
        <v>104000</v>
      </c>
      <c r="G494" s="32">
        <v>80000</v>
      </c>
      <c r="H494" s="32">
        <v>0</v>
      </c>
      <c r="I494" s="32">
        <v>0</v>
      </c>
      <c r="J494" s="32">
        <v>24000</v>
      </c>
      <c r="K494" s="32">
        <v>0</v>
      </c>
      <c r="L494" s="32">
        <v>0</v>
      </c>
      <c r="M494" s="5">
        <v>0</v>
      </c>
      <c r="N494" s="93"/>
    </row>
    <row r="495" spans="1:14" ht="75" x14ac:dyDescent="0.3">
      <c r="A495" s="150">
        <v>460</v>
      </c>
      <c r="B495" s="153">
        <v>4</v>
      </c>
      <c r="C495" s="56" t="s">
        <v>65</v>
      </c>
      <c r="D495" s="56">
        <v>99993622</v>
      </c>
      <c r="E495" s="23" t="s">
        <v>632</v>
      </c>
      <c r="F495" s="32">
        <v>104000</v>
      </c>
      <c r="G495" s="32">
        <v>80000</v>
      </c>
      <c r="H495" s="32">
        <v>0</v>
      </c>
      <c r="I495" s="32">
        <v>0</v>
      </c>
      <c r="J495" s="32">
        <v>24000</v>
      </c>
      <c r="K495" s="32">
        <v>0</v>
      </c>
      <c r="L495" s="32">
        <v>0</v>
      </c>
      <c r="M495" s="5">
        <v>0</v>
      </c>
      <c r="N495" s="93"/>
    </row>
    <row r="496" spans="1:14" ht="75" x14ac:dyDescent="0.25">
      <c r="A496" s="150">
        <v>461</v>
      </c>
      <c r="B496" s="123">
        <v>5</v>
      </c>
      <c r="C496" s="121" t="s">
        <v>65</v>
      </c>
      <c r="D496" s="121">
        <v>99993620</v>
      </c>
      <c r="E496" s="121" t="s">
        <v>633</v>
      </c>
      <c r="F496" s="32">
        <v>104000</v>
      </c>
      <c r="G496" s="32">
        <v>80000</v>
      </c>
      <c r="H496" s="32">
        <v>0</v>
      </c>
      <c r="I496" s="32">
        <v>0</v>
      </c>
      <c r="J496" s="32">
        <v>24000</v>
      </c>
      <c r="K496" s="32">
        <v>0</v>
      </c>
      <c r="L496" s="32">
        <v>0</v>
      </c>
      <c r="M496" s="5">
        <v>0</v>
      </c>
      <c r="N496" s="93"/>
    </row>
    <row r="497" spans="1:14" ht="75" x14ac:dyDescent="0.3">
      <c r="A497" s="150">
        <v>462</v>
      </c>
      <c r="B497" s="153">
        <v>6</v>
      </c>
      <c r="C497" s="56" t="s">
        <v>65</v>
      </c>
      <c r="D497" s="56">
        <v>99994247</v>
      </c>
      <c r="E497" s="23" t="s">
        <v>634</v>
      </c>
      <c r="F497" s="32">
        <v>283516.63</v>
      </c>
      <c r="G497" s="32">
        <v>259516.63</v>
      </c>
      <c r="H497" s="32">
        <v>0</v>
      </c>
      <c r="I497" s="32">
        <v>0</v>
      </c>
      <c r="J497" s="32">
        <v>24000</v>
      </c>
      <c r="K497" s="32">
        <v>0</v>
      </c>
      <c r="L497" s="32">
        <v>0</v>
      </c>
      <c r="M497" s="5">
        <v>0</v>
      </c>
      <c r="N497" s="93"/>
    </row>
    <row r="498" spans="1:14" ht="37.5" customHeight="1" x14ac:dyDescent="0.25">
      <c r="A498" s="226" t="s">
        <v>66</v>
      </c>
      <c r="B498" s="227"/>
      <c r="C498" s="227"/>
      <c r="D498" s="227"/>
      <c r="E498" s="228"/>
      <c r="F498" s="32">
        <v>270428.79999999999</v>
      </c>
      <c r="G498" s="32">
        <v>222428.79999999999</v>
      </c>
      <c r="H498" s="32">
        <v>0</v>
      </c>
      <c r="I498" s="32">
        <v>0</v>
      </c>
      <c r="J498" s="32">
        <v>48000</v>
      </c>
      <c r="K498" s="32">
        <v>0</v>
      </c>
      <c r="L498" s="32">
        <v>0</v>
      </c>
      <c r="M498" s="5">
        <v>0</v>
      </c>
      <c r="N498" s="93"/>
    </row>
    <row r="499" spans="1:14" ht="75" x14ac:dyDescent="0.3">
      <c r="A499" s="150">
        <v>463</v>
      </c>
      <c r="B499" s="153">
        <v>1</v>
      </c>
      <c r="C499" s="56" t="s">
        <v>67</v>
      </c>
      <c r="D499" s="56">
        <v>99993500</v>
      </c>
      <c r="E499" s="23" t="s">
        <v>635</v>
      </c>
      <c r="F499" s="32">
        <v>166428.79999999999</v>
      </c>
      <c r="G499" s="32">
        <v>142428.79999999999</v>
      </c>
      <c r="H499" s="32">
        <v>0</v>
      </c>
      <c r="I499" s="32">
        <v>0</v>
      </c>
      <c r="J499" s="32">
        <v>24000</v>
      </c>
      <c r="K499" s="32">
        <v>0</v>
      </c>
      <c r="L499" s="32">
        <v>0</v>
      </c>
      <c r="M499" s="5">
        <v>0</v>
      </c>
      <c r="N499" s="93"/>
    </row>
    <row r="500" spans="1:14" ht="75" x14ac:dyDescent="0.3">
      <c r="A500" s="150">
        <v>464</v>
      </c>
      <c r="B500" s="123">
        <v>2</v>
      </c>
      <c r="C500" s="56" t="s">
        <v>67</v>
      </c>
      <c r="D500" s="56">
        <v>99993506</v>
      </c>
      <c r="E500" s="23" t="s">
        <v>636</v>
      </c>
      <c r="F500" s="32">
        <v>104000</v>
      </c>
      <c r="G500" s="32">
        <v>80000</v>
      </c>
      <c r="H500" s="32">
        <v>0</v>
      </c>
      <c r="I500" s="32">
        <v>0</v>
      </c>
      <c r="J500" s="32">
        <v>24000</v>
      </c>
      <c r="K500" s="32">
        <v>0</v>
      </c>
      <c r="L500" s="32">
        <v>0</v>
      </c>
      <c r="M500" s="5">
        <v>0</v>
      </c>
      <c r="N500" s="93"/>
    </row>
    <row r="501" spans="1:14" ht="42.75" customHeight="1" x14ac:dyDescent="0.25">
      <c r="A501" s="264" t="s">
        <v>68</v>
      </c>
      <c r="B501" s="265"/>
      <c r="C501" s="265"/>
      <c r="D501" s="265"/>
      <c r="E501" s="266"/>
      <c r="F501" s="32">
        <v>2445103.9499999997</v>
      </c>
      <c r="G501" s="32">
        <v>1235881.1100000001</v>
      </c>
      <c r="H501" s="32">
        <v>0</v>
      </c>
      <c r="I501" s="32">
        <v>0</v>
      </c>
      <c r="J501" s="32">
        <v>240000</v>
      </c>
      <c r="K501" s="32">
        <v>0</v>
      </c>
      <c r="L501" s="32">
        <v>969222.84000000008</v>
      </c>
      <c r="M501" s="5">
        <v>0</v>
      </c>
      <c r="N501" s="93"/>
    </row>
    <row r="502" spans="1:14" ht="75" x14ac:dyDescent="0.3">
      <c r="A502" s="150">
        <v>465</v>
      </c>
      <c r="B502" s="123">
        <v>1</v>
      </c>
      <c r="C502" s="56" t="s">
        <v>69</v>
      </c>
      <c r="D502" s="56">
        <v>78918706</v>
      </c>
      <c r="E502" s="23" t="s">
        <v>637</v>
      </c>
      <c r="F502" s="32">
        <v>211921.48</v>
      </c>
      <c r="G502" s="32">
        <v>80000</v>
      </c>
      <c r="H502" s="32">
        <v>0</v>
      </c>
      <c r="I502" s="32">
        <v>0</v>
      </c>
      <c r="J502" s="32">
        <v>24000</v>
      </c>
      <c r="K502" s="32">
        <v>0</v>
      </c>
      <c r="L502" s="32">
        <v>107921.48</v>
      </c>
      <c r="M502" s="5">
        <v>0</v>
      </c>
      <c r="N502" s="93"/>
    </row>
    <row r="503" spans="1:14" ht="75" x14ac:dyDescent="0.3">
      <c r="A503" s="150">
        <v>466</v>
      </c>
      <c r="B503" s="153">
        <v>2</v>
      </c>
      <c r="C503" s="56" t="s">
        <v>69</v>
      </c>
      <c r="D503" s="56">
        <v>48399494</v>
      </c>
      <c r="E503" s="23" t="s">
        <v>638</v>
      </c>
      <c r="F503" s="32">
        <v>211729.63</v>
      </c>
      <c r="G503" s="32">
        <v>80000</v>
      </c>
      <c r="H503" s="32">
        <v>0</v>
      </c>
      <c r="I503" s="32">
        <v>0</v>
      </c>
      <c r="J503" s="32">
        <v>24000</v>
      </c>
      <c r="K503" s="32">
        <v>0</v>
      </c>
      <c r="L503" s="32">
        <v>107729.63</v>
      </c>
      <c r="M503" s="5">
        <v>0</v>
      </c>
      <c r="N503" s="93"/>
    </row>
    <row r="504" spans="1:14" ht="75" x14ac:dyDescent="0.3">
      <c r="A504" s="150">
        <v>467</v>
      </c>
      <c r="B504" s="123">
        <v>3</v>
      </c>
      <c r="C504" s="56" t="s">
        <v>69</v>
      </c>
      <c r="D504" s="56">
        <v>99989922</v>
      </c>
      <c r="E504" s="23" t="s">
        <v>639</v>
      </c>
      <c r="F504" s="32">
        <v>324306.34000000003</v>
      </c>
      <c r="G504" s="32">
        <v>221356.03</v>
      </c>
      <c r="H504" s="32">
        <v>0</v>
      </c>
      <c r="I504" s="32">
        <v>0</v>
      </c>
      <c r="J504" s="32">
        <v>24000</v>
      </c>
      <c r="K504" s="32">
        <v>0</v>
      </c>
      <c r="L504" s="32">
        <v>78950.31</v>
      </c>
      <c r="M504" s="5">
        <v>0</v>
      </c>
      <c r="N504" s="93"/>
    </row>
    <row r="505" spans="1:14" ht="75" x14ac:dyDescent="0.3">
      <c r="A505" s="150">
        <v>468</v>
      </c>
      <c r="B505" s="153">
        <v>4</v>
      </c>
      <c r="C505" s="56" t="s">
        <v>69</v>
      </c>
      <c r="D505" s="56">
        <v>99989503</v>
      </c>
      <c r="E505" s="23" t="s">
        <v>640</v>
      </c>
      <c r="F505" s="32">
        <v>548656.32999999996</v>
      </c>
      <c r="G505" s="32">
        <v>200000</v>
      </c>
      <c r="H505" s="32">
        <v>0</v>
      </c>
      <c r="I505" s="32">
        <v>0</v>
      </c>
      <c r="J505" s="32">
        <v>24000</v>
      </c>
      <c r="K505" s="32">
        <v>0</v>
      </c>
      <c r="L505" s="32">
        <v>324656.33</v>
      </c>
      <c r="M505" s="5">
        <v>0</v>
      </c>
      <c r="N505" s="93"/>
    </row>
    <row r="506" spans="1:14" ht="75" x14ac:dyDescent="0.3">
      <c r="A506" s="150">
        <v>469</v>
      </c>
      <c r="B506" s="123">
        <v>5</v>
      </c>
      <c r="C506" s="56" t="s">
        <v>69</v>
      </c>
      <c r="D506" s="56">
        <v>99989522</v>
      </c>
      <c r="E506" s="23" t="s">
        <v>641</v>
      </c>
      <c r="F506" s="32">
        <v>351502.95</v>
      </c>
      <c r="G506" s="32">
        <v>231523.97</v>
      </c>
      <c r="H506" s="32">
        <v>0</v>
      </c>
      <c r="I506" s="32">
        <v>0</v>
      </c>
      <c r="J506" s="32">
        <v>24000</v>
      </c>
      <c r="K506" s="32">
        <v>0</v>
      </c>
      <c r="L506" s="32">
        <v>95978.98</v>
      </c>
      <c r="M506" s="5">
        <v>0</v>
      </c>
      <c r="N506" s="93"/>
    </row>
    <row r="507" spans="1:14" ht="75" x14ac:dyDescent="0.3">
      <c r="A507" s="150">
        <v>470</v>
      </c>
      <c r="B507" s="153">
        <v>6</v>
      </c>
      <c r="C507" s="56" t="s">
        <v>69</v>
      </c>
      <c r="D507" s="56">
        <v>99987536</v>
      </c>
      <c r="E507" s="23" t="s">
        <v>642</v>
      </c>
      <c r="F507" s="32">
        <v>143277.56</v>
      </c>
      <c r="G507" s="32">
        <v>80000</v>
      </c>
      <c r="H507" s="32">
        <v>0</v>
      </c>
      <c r="I507" s="32">
        <v>0</v>
      </c>
      <c r="J507" s="32">
        <v>24000</v>
      </c>
      <c r="K507" s="32">
        <v>0</v>
      </c>
      <c r="L507" s="32">
        <v>39277.56</v>
      </c>
      <c r="M507" s="5">
        <v>0</v>
      </c>
      <c r="N507" s="93"/>
    </row>
    <row r="508" spans="1:14" ht="75" x14ac:dyDescent="0.3">
      <c r="A508" s="150">
        <v>471</v>
      </c>
      <c r="B508" s="123">
        <v>7</v>
      </c>
      <c r="C508" s="56" t="s">
        <v>69</v>
      </c>
      <c r="D508" s="56">
        <v>99990998</v>
      </c>
      <c r="E508" s="23" t="s">
        <v>643</v>
      </c>
      <c r="F508" s="32">
        <v>150803.73000000001</v>
      </c>
      <c r="G508" s="32">
        <v>80000</v>
      </c>
      <c r="H508" s="32">
        <v>0</v>
      </c>
      <c r="I508" s="32">
        <v>0</v>
      </c>
      <c r="J508" s="32">
        <v>24000</v>
      </c>
      <c r="K508" s="32">
        <v>0</v>
      </c>
      <c r="L508" s="32">
        <v>46803.73</v>
      </c>
      <c r="M508" s="5">
        <v>0</v>
      </c>
      <c r="N508" s="93"/>
    </row>
    <row r="509" spans="1:14" ht="75" x14ac:dyDescent="0.3">
      <c r="A509" s="150">
        <v>472</v>
      </c>
      <c r="B509" s="153">
        <v>8</v>
      </c>
      <c r="C509" s="56" t="s">
        <v>69</v>
      </c>
      <c r="D509" s="56">
        <v>99991000</v>
      </c>
      <c r="E509" s="23" t="s">
        <v>644</v>
      </c>
      <c r="F509" s="32">
        <v>147302.9</v>
      </c>
      <c r="G509" s="32">
        <v>80000</v>
      </c>
      <c r="H509" s="32">
        <v>0</v>
      </c>
      <c r="I509" s="32">
        <v>0</v>
      </c>
      <c r="J509" s="32">
        <v>24000</v>
      </c>
      <c r="K509" s="32">
        <v>0</v>
      </c>
      <c r="L509" s="32">
        <v>43302.9</v>
      </c>
      <c r="M509" s="5">
        <v>0</v>
      </c>
      <c r="N509" s="93"/>
    </row>
    <row r="510" spans="1:14" ht="75" x14ac:dyDescent="0.3">
      <c r="A510" s="150">
        <v>473</v>
      </c>
      <c r="B510" s="123">
        <v>9</v>
      </c>
      <c r="C510" s="56" t="s">
        <v>69</v>
      </c>
      <c r="D510" s="56">
        <v>99989590</v>
      </c>
      <c r="E510" s="23" t="s">
        <v>645</v>
      </c>
      <c r="F510" s="32">
        <v>148571.49</v>
      </c>
      <c r="G510" s="32">
        <v>80000</v>
      </c>
      <c r="H510" s="32">
        <v>0</v>
      </c>
      <c r="I510" s="32">
        <v>0</v>
      </c>
      <c r="J510" s="32">
        <v>24000</v>
      </c>
      <c r="K510" s="32">
        <v>0</v>
      </c>
      <c r="L510" s="32">
        <v>44571.49</v>
      </c>
      <c r="M510" s="5">
        <v>0</v>
      </c>
      <c r="N510" s="93"/>
    </row>
    <row r="511" spans="1:14" ht="75" x14ac:dyDescent="0.3">
      <c r="A511" s="150">
        <v>474</v>
      </c>
      <c r="B511" s="153">
        <v>10</v>
      </c>
      <c r="C511" s="56" t="s">
        <v>69</v>
      </c>
      <c r="D511" s="56">
        <v>48399542</v>
      </c>
      <c r="E511" s="23" t="s">
        <v>646</v>
      </c>
      <c r="F511" s="32">
        <v>207031.54</v>
      </c>
      <c r="G511" s="32">
        <v>103001.11</v>
      </c>
      <c r="H511" s="32">
        <v>0</v>
      </c>
      <c r="I511" s="32">
        <v>0</v>
      </c>
      <c r="J511" s="32">
        <v>24000</v>
      </c>
      <c r="K511" s="32">
        <v>0</v>
      </c>
      <c r="L511" s="32">
        <v>80030.429999999993</v>
      </c>
      <c r="M511" s="5">
        <v>0</v>
      </c>
      <c r="N511" s="93"/>
    </row>
    <row r="512" spans="1:14" ht="37.5" customHeight="1" x14ac:dyDescent="0.25">
      <c r="A512" s="226" t="s">
        <v>70</v>
      </c>
      <c r="B512" s="227"/>
      <c r="C512" s="227"/>
      <c r="D512" s="227"/>
      <c r="E512" s="228"/>
      <c r="F512" s="32">
        <v>672987.44</v>
      </c>
      <c r="G512" s="32">
        <v>576987.43999999994</v>
      </c>
      <c r="H512" s="32">
        <v>0</v>
      </c>
      <c r="I512" s="32">
        <v>0</v>
      </c>
      <c r="J512" s="32">
        <v>96000</v>
      </c>
      <c r="K512" s="32">
        <v>0</v>
      </c>
      <c r="L512" s="32">
        <v>0</v>
      </c>
      <c r="M512" s="5">
        <v>0</v>
      </c>
      <c r="N512" s="93"/>
    </row>
    <row r="513" spans="1:14" ht="75" x14ac:dyDescent="0.3">
      <c r="A513" s="150">
        <v>475</v>
      </c>
      <c r="B513" s="153">
        <v>1</v>
      </c>
      <c r="C513" s="56" t="s">
        <v>71</v>
      </c>
      <c r="D513" s="56">
        <v>737455083</v>
      </c>
      <c r="E513" s="23" t="s">
        <v>647</v>
      </c>
      <c r="F513" s="32">
        <v>104000</v>
      </c>
      <c r="G513" s="32">
        <v>80000</v>
      </c>
      <c r="H513" s="32">
        <v>0</v>
      </c>
      <c r="I513" s="32">
        <v>0</v>
      </c>
      <c r="J513" s="32">
        <v>24000</v>
      </c>
      <c r="K513" s="32">
        <v>0</v>
      </c>
      <c r="L513" s="32">
        <v>0</v>
      </c>
      <c r="M513" s="5">
        <v>0</v>
      </c>
      <c r="N513" s="93"/>
    </row>
    <row r="514" spans="1:14" ht="75" x14ac:dyDescent="0.3">
      <c r="A514" s="150">
        <v>476</v>
      </c>
      <c r="B514" s="123">
        <v>2</v>
      </c>
      <c r="C514" s="56" t="s">
        <v>71</v>
      </c>
      <c r="D514" s="56">
        <v>99989064</v>
      </c>
      <c r="E514" s="23" t="s">
        <v>648</v>
      </c>
      <c r="F514" s="32">
        <v>104000</v>
      </c>
      <c r="G514" s="32">
        <v>80000</v>
      </c>
      <c r="H514" s="32">
        <v>0</v>
      </c>
      <c r="I514" s="32">
        <v>0</v>
      </c>
      <c r="J514" s="32">
        <v>24000</v>
      </c>
      <c r="K514" s="32">
        <v>0</v>
      </c>
      <c r="L514" s="32">
        <v>0</v>
      </c>
      <c r="M514" s="5">
        <v>0</v>
      </c>
      <c r="N514" s="93"/>
    </row>
    <row r="515" spans="1:14" ht="75" x14ac:dyDescent="0.3">
      <c r="A515" s="150">
        <v>477</v>
      </c>
      <c r="B515" s="153">
        <v>3</v>
      </c>
      <c r="C515" s="56" t="s">
        <v>71</v>
      </c>
      <c r="D515" s="56">
        <v>737081605</v>
      </c>
      <c r="E515" s="23" t="s">
        <v>649</v>
      </c>
      <c r="F515" s="32">
        <v>340987.44</v>
      </c>
      <c r="G515" s="32">
        <v>316987.44</v>
      </c>
      <c r="H515" s="32">
        <v>0</v>
      </c>
      <c r="I515" s="32">
        <v>0</v>
      </c>
      <c r="J515" s="32">
        <v>24000</v>
      </c>
      <c r="K515" s="32">
        <v>0</v>
      </c>
      <c r="L515" s="32">
        <v>0</v>
      </c>
      <c r="M515" s="5">
        <v>0</v>
      </c>
      <c r="N515" s="93"/>
    </row>
    <row r="516" spans="1:14" ht="75" x14ac:dyDescent="0.3">
      <c r="A516" s="150">
        <v>478</v>
      </c>
      <c r="B516" s="123">
        <v>4</v>
      </c>
      <c r="C516" s="56" t="s">
        <v>71</v>
      </c>
      <c r="D516" s="56">
        <v>737284430</v>
      </c>
      <c r="E516" s="23" t="s">
        <v>650</v>
      </c>
      <c r="F516" s="32">
        <v>124000</v>
      </c>
      <c r="G516" s="32">
        <v>100000</v>
      </c>
      <c r="H516" s="32">
        <v>0</v>
      </c>
      <c r="I516" s="32">
        <v>0</v>
      </c>
      <c r="J516" s="32">
        <v>24000</v>
      </c>
      <c r="K516" s="32">
        <v>0</v>
      </c>
      <c r="L516" s="32">
        <v>0</v>
      </c>
      <c r="M516" s="5">
        <v>0</v>
      </c>
      <c r="N516" s="93"/>
    </row>
    <row r="517" spans="1:14" ht="43.5" customHeight="1" x14ac:dyDescent="0.25">
      <c r="A517" s="264" t="s">
        <v>72</v>
      </c>
      <c r="B517" s="265"/>
      <c r="C517" s="265"/>
      <c r="D517" s="265"/>
      <c r="E517" s="266"/>
      <c r="F517" s="32">
        <v>1105014.4099999999</v>
      </c>
      <c r="G517" s="32">
        <v>889014.40999999992</v>
      </c>
      <c r="H517" s="32">
        <v>0</v>
      </c>
      <c r="I517" s="32">
        <v>0</v>
      </c>
      <c r="J517" s="32">
        <v>216000</v>
      </c>
      <c r="K517" s="32">
        <v>0</v>
      </c>
      <c r="L517" s="32">
        <v>0</v>
      </c>
      <c r="M517" s="5">
        <v>0</v>
      </c>
      <c r="N517" s="93"/>
    </row>
    <row r="518" spans="1:14" ht="75" x14ac:dyDescent="0.3">
      <c r="A518" s="150">
        <v>479</v>
      </c>
      <c r="B518" s="123">
        <v>1</v>
      </c>
      <c r="C518" s="56" t="s">
        <v>73</v>
      </c>
      <c r="D518" s="56">
        <v>99994121</v>
      </c>
      <c r="E518" s="23" t="s">
        <v>651</v>
      </c>
      <c r="F518" s="32">
        <v>104000</v>
      </c>
      <c r="G518" s="32">
        <v>80000</v>
      </c>
      <c r="H518" s="32">
        <v>0</v>
      </c>
      <c r="I518" s="32">
        <v>0</v>
      </c>
      <c r="J518" s="32">
        <v>24000</v>
      </c>
      <c r="K518" s="32">
        <v>0</v>
      </c>
      <c r="L518" s="32">
        <v>0</v>
      </c>
      <c r="M518" s="5">
        <v>0</v>
      </c>
      <c r="N518" s="93"/>
    </row>
    <row r="519" spans="1:14" ht="75" x14ac:dyDescent="0.3">
      <c r="A519" s="150">
        <v>480</v>
      </c>
      <c r="B519" s="153">
        <v>2</v>
      </c>
      <c r="C519" s="56" t="s">
        <v>73</v>
      </c>
      <c r="D519" s="56">
        <v>99993199</v>
      </c>
      <c r="E519" s="23" t="s">
        <v>652</v>
      </c>
      <c r="F519" s="32">
        <v>104000</v>
      </c>
      <c r="G519" s="32">
        <v>80000</v>
      </c>
      <c r="H519" s="32">
        <v>0</v>
      </c>
      <c r="I519" s="32">
        <v>0</v>
      </c>
      <c r="J519" s="32">
        <v>24000</v>
      </c>
      <c r="K519" s="32">
        <v>0</v>
      </c>
      <c r="L519" s="32">
        <v>0</v>
      </c>
      <c r="M519" s="5">
        <v>265770.40999999997</v>
      </c>
      <c r="N519" s="93"/>
    </row>
    <row r="520" spans="1:14" ht="75" x14ac:dyDescent="0.3">
      <c r="A520" s="150">
        <v>481</v>
      </c>
      <c r="B520" s="123">
        <v>3</v>
      </c>
      <c r="C520" s="56" t="s">
        <v>73</v>
      </c>
      <c r="D520" s="56">
        <v>245063254</v>
      </c>
      <c r="E520" s="23" t="s">
        <v>653</v>
      </c>
      <c r="F520" s="32">
        <v>278791.18</v>
      </c>
      <c r="G520" s="32">
        <v>254791.18</v>
      </c>
      <c r="H520" s="32">
        <v>0</v>
      </c>
      <c r="I520" s="32">
        <v>0</v>
      </c>
      <c r="J520" s="32">
        <v>24000</v>
      </c>
      <c r="K520" s="32">
        <v>0</v>
      </c>
      <c r="L520" s="32">
        <v>0</v>
      </c>
      <c r="M520" s="5">
        <v>126607.22</v>
      </c>
      <c r="N520" s="93"/>
    </row>
    <row r="521" spans="1:14" ht="75" x14ac:dyDescent="0.25">
      <c r="A521" s="150">
        <v>482</v>
      </c>
      <c r="B521" s="123">
        <v>4</v>
      </c>
      <c r="C521" s="122" t="s">
        <v>73</v>
      </c>
      <c r="D521" s="122">
        <v>99994118</v>
      </c>
      <c r="E521" s="122" t="s">
        <v>654</v>
      </c>
      <c r="F521" s="32">
        <v>97940.51</v>
      </c>
      <c r="G521" s="32">
        <v>73940.509999999995</v>
      </c>
      <c r="H521" s="32">
        <v>0</v>
      </c>
      <c r="I521" s="32">
        <v>0</v>
      </c>
      <c r="J521" s="32">
        <v>24000</v>
      </c>
      <c r="K521" s="32">
        <v>0</v>
      </c>
      <c r="L521" s="32">
        <v>0</v>
      </c>
      <c r="N521" s="93"/>
    </row>
    <row r="522" spans="1:14" ht="75" x14ac:dyDescent="0.3">
      <c r="A522" s="150">
        <v>483</v>
      </c>
      <c r="B522" s="153">
        <v>5</v>
      </c>
      <c r="C522" s="56" t="s">
        <v>73</v>
      </c>
      <c r="D522" s="56">
        <v>99997606</v>
      </c>
      <c r="E522" s="23" t="s">
        <v>655</v>
      </c>
      <c r="F522" s="32">
        <v>104000</v>
      </c>
      <c r="G522" s="32">
        <v>80000</v>
      </c>
      <c r="H522" s="32">
        <v>0</v>
      </c>
      <c r="I522" s="32">
        <v>0</v>
      </c>
      <c r="J522" s="32">
        <v>24000</v>
      </c>
      <c r="K522" s="32">
        <v>0</v>
      </c>
      <c r="L522" s="32">
        <v>0</v>
      </c>
      <c r="M522" s="5">
        <v>48409.37</v>
      </c>
      <c r="N522" s="93"/>
    </row>
    <row r="523" spans="1:14" ht="75" x14ac:dyDescent="0.3">
      <c r="A523" s="150">
        <v>484</v>
      </c>
      <c r="B523" s="123">
        <v>6</v>
      </c>
      <c r="C523" s="56" t="s">
        <v>73</v>
      </c>
      <c r="D523" s="56">
        <v>99993672</v>
      </c>
      <c r="E523" s="23" t="s">
        <v>656</v>
      </c>
      <c r="F523" s="32">
        <v>66868.179999999993</v>
      </c>
      <c r="G523" s="32">
        <v>42868.18</v>
      </c>
      <c r="H523" s="32">
        <v>0</v>
      </c>
      <c r="I523" s="32">
        <v>0</v>
      </c>
      <c r="J523" s="32">
        <v>24000</v>
      </c>
      <c r="K523" s="32">
        <v>0</v>
      </c>
      <c r="L523" s="32">
        <v>0</v>
      </c>
      <c r="M523" s="5">
        <v>48409.37</v>
      </c>
      <c r="N523" s="93"/>
    </row>
    <row r="524" spans="1:14" ht="75" x14ac:dyDescent="0.3">
      <c r="A524" s="150">
        <v>485</v>
      </c>
      <c r="B524" s="153">
        <v>7</v>
      </c>
      <c r="C524" s="56" t="s">
        <v>73</v>
      </c>
      <c r="D524" s="56">
        <v>99993663</v>
      </c>
      <c r="E524" s="23" t="s">
        <v>657</v>
      </c>
      <c r="F524" s="32">
        <v>81424.320000000007</v>
      </c>
      <c r="G524" s="32">
        <v>57424.32</v>
      </c>
      <c r="H524" s="32">
        <v>0</v>
      </c>
      <c r="I524" s="32">
        <v>0</v>
      </c>
      <c r="J524" s="32">
        <v>24000</v>
      </c>
      <c r="K524" s="32">
        <v>0</v>
      </c>
      <c r="L524" s="32">
        <v>0</v>
      </c>
      <c r="M524" s="5">
        <v>48982.21</v>
      </c>
      <c r="N524" s="93"/>
    </row>
    <row r="525" spans="1:14" ht="75" x14ac:dyDescent="0.3">
      <c r="A525" s="150">
        <v>486</v>
      </c>
      <c r="B525" s="123">
        <v>8</v>
      </c>
      <c r="C525" s="56" t="s">
        <v>73</v>
      </c>
      <c r="D525" s="56">
        <v>99992065</v>
      </c>
      <c r="E525" s="23" t="s">
        <v>658</v>
      </c>
      <c r="F525" s="32">
        <v>128971.52</v>
      </c>
      <c r="G525" s="32">
        <v>104971.52</v>
      </c>
      <c r="H525" s="32">
        <v>0</v>
      </c>
      <c r="I525" s="32">
        <v>0</v>
      </c>
      <c r="J525" s="32">
        <v>24000</v>
      </c>
      <c r="K525" s="32">
        <v>0</v>
      </c>
      <c r="L525" s="32">
        <v>0</v>
      </c>
      <c r="M525" s="5">
        <v>50735.32</v>
      </c>
      <c r="N525" s="93"/>
    </row>
    <row r="526" spans="1:14" ht="75" x14ac:dyDescent="0.3">
      <c r="A526" s="150">
        <v>487</v>
      </c>
      <c r="B526" s="153">
        <v>9</v>
      </c>
      <c r="C526" s="56" t="s">
        <v>73</v>
      </c>
      <c r="D526" s="56">
        <v>99990067</v>
      </c>
      <c r="E526" s="23" t="s">
        <v>659</v>
      </c>
      <c r="F526" s="32">
        <v>139018.70000000001</v>
      </c>
      <c r="G526" s="32">
        <v>115018.7</v>
      </c>
      <c r="H526" s="32">
        <v>0</v>
      </c>
      <c r="I526" s="32">
        <v>0</v>
      </c>
      <c r="J526" s="32">
        <v>24000</v>
      </c>
      <c r="K526" s="32">
        <v>0</v>
      </c>
      <c r="L526" s="32">
        <v>0</v>
      </c>
      <c r="M526" s="5">
        <v>283603.84000000003</v>
      </c>
      <c r="N526" s="93"/>
    </row>
    <row r="527" spans="1:14" ht="44.25" customHeight="1" x14ac:dyDescent="0.25">
      <c r="A527" s="226" t="s">
        <v>74</v>
      </c>
      <c r="B527" s="227"/>
      <c r="C527" s="227"/>
      <c r="D527" s="227"/>
      <c r="E527" s="228"/>
      <c r="F527" s="32">
        <v>1502708.6199999999</v>
      </c>
      <c r="G527" s="32">
        <v>1334708.6199999999</v>
      </c>
      <c r="H527" s="32">
        <v>0</v>
      </c>
      <c r="I527" s="32">
        <v>0</v>
      </c>
      <c r="J527" s="32">
        <v>168000</v>
      </c>
      <c r="K527" s="32">
        <v>0</v>
      </c>
      <c r="L527" s="32">
        <v>0</v>
      </c>
      <c r="M527" s="5">
        <v>102350.85</v>
      </c>
      <c r="N527" s="93"/>
    </row>
    <row r="528" spans="1:14" ht="75" x14ac:dyDescent="0.25">
      <c r="A528" s="150">
        <v>488</v>
      </c>
      <c r="B528" s="153">
        <v>1</v>
      </c>
      <c r="C528" s="121" t="s">
        <v>75</v>
      </c>
      <c r="D528" s="121">
        <v>99989406</v>
      </c>
      <c r="E528" s="121" t="s">
        <v>660</v>
      </c>
      <c r="F528" s="32">
        <v>320796.64</v>
      </c>
      <c r="G528" s="32">
        <v>296796.64</v>
      </c>
      <c r="H528" s="32">
        <v>0</v>
      </c>
      <c r="I528" s="32">
        <v>0</v>
      </c>
      <c r="J528" s="32">
        <v>24000</v>
      </c>
      <c r="K528" s="32">
        <v>0</v>
      </c>
      <c r="L528" s="32">
        <v>0</v>
      </c>
      <c r="M528" s="5">
        <v>100543.61</v>
      </c>
      <c r="N528" s="93"/>
    </row>
    <row r="529" spans="1:14" ht="75" x14ac:dyDescent="0.3">
      <c r="A529" s="150">
        <v>489</v>
      </c>
      <c r="B529" s="123">
        <v>2</v>
      </c>
      <c r="C529" s="56" t="s">
        <v>75</v>
      </c>
      <c r="D529" s="56">
        <v>99987449</v>
      </c>
      <c r="E529" s="23" t="s">
        <v>661</v>
      </c>
      <c r="F529" s="32">
        <v>232256.84</v>
      </c>
      <c r="G529" s="32">
        <v>208256.84</v>
      </c>
      <c r="H529" s="32">
        <v>0</v>
      </c>
      <c r="I529" s="32">
        <v>0</v>
      </c>
      <c r="J529" s="32">
        <v>24000</v>
      </c>
      <c r="K529" s="32">
        <v>0</v>
      </c>
      <c r="L529" s="32">
        <v>0</v>
      </c>
      <c r="M529" s="5">
        <v>146256.59</v>
      </c>
      <c r="N529" s="93"/>
    </row>
    <row r="530" spans="1:14" ht="75" x14ac:dyDescent="0.3">
      <c r="A530" s="150">
        <v>490</v>
      </c>
      <c r="B530" s="153">
        <v>3</v>
      </c>
      <c r="C530" s="56" t="s">
        <v>75</v>
      </c>
      <c r="D530" s="56">
        <v>99989405</v>
      </c>
      <c r="E530" s="23" t="s">
        <v>662</v>
      </c>
      <c r="F530" s="32">
        <v>201273.44</v>
      </c>
      <c r="G530" s="32">
        <v>177273.44</v>
      </c>
      <c r="H530" s="32">
        <v>0</v>
      </c>
      <c r="I530" s="32">
        <v>0</v>
      </c>
      <c r="J530" s="32">
        <v>24000</v>
      </c>
      <c r="K530" s="32">
        <v>0</v>
      </c>
      <c r="L530" s="32">
        <v>0</v>
      </c>
      <c r="M530" s="5">
        <v>159344.4</v>
      </c>
      <c r="N530" s="93"/>
    </row>
    <row r="531" spans="1:14" ht="75" x14ac:dyDescent="0.3">
      <c r="A531" s="150">
        <v>491</v>
      </c>
      <c r="B531" s="123">
        <v>4</v>
      </c>
      <c r="C531" s="56" t="s">
        <v>75</v>
      </c>
      <c r="D531" s="56">
        <v>99990468</v>
      </c>
      <c r="E531" s="23" t="s">
        <v>663</v>
      </c>
      <c r="F531" s="32">
        <v>251047.96</v>
      </c>
      <c r="G531" s="32">
        <v>227047.96</v>
      </c>
      <c r="H531" s="32">
        <v>0</v>
      </c>
      <c r="I531" s="32">
        <v>0</v>
      </c>
      <c r="J531" s="32">
        <v>24000</v>
      </c>
      <c r="K531" s="32">
        <v>0</v>
      </c>
      <c r="L531" s="32">
        <v>0</v>
      </c>
      <c r="M531" s="5">
        <v>497800.69</v>
      </c>
      <c r="N531" s="93"/>
    </row>
    <row r="532" spans="1:14" ht="75" x14ac:dyDescent="0.25">
      <c r="A532" s="150">
        <v>492</v>
      </c>
      <c r="B532" s="153">
        <v>5</v>
      </c>
      <c r="C532" s="121" t="s">
        <v>75</v>
      </c>
      <c r="D532" s="121">
        <v>99989457</v>
      </c>
      <c r="E532" s="121" t="s">
        <v>664</v>
      </c>
      <c r="F532" s="32">
        <v>181240.78</v>
      </c>
      <c r="G532" s="32">
        <v>157240.78</v>
      </c>
      <c r="H532" s="32">
        <v>0</v>
      </c>
      <c r="I532" s="32">
        <v>0</v>
      </c>
      <c r="J532" s="32">
        <v>24000</v>
      </c>
      <c r="K532" s="32">
        <v>0</v>
      </c>
      <c r="L532" s="32">
        <v>0</v>
      </c>
      <c r="M532" s="5">
        <v>369251.9</v>
      </c>
      <c r="N532" s="93"/>
    </row>
    <row r="533" spans="1:14" ht="75" x14ac:dyDescent="0.3">
      <c r="A533" s="150">
        <v>493</v>
      </c>
      <c r="B533" s="123">
        <v>6</v>
      </c>
      <c r="C533" s="56" t="s">
        <v>75</v>
      </c>
      <c r="D533" s="56">
        <v>99989399</v>
      </c>
      <c r="E533" s="23" t="s">
        <v>665</v>
      </c>
      <c r="F533" s="32">
        <v>212092.96</v>
      </c>
      <c r="G533" s="32">
        <v>188092.96</v>
      </c>
      <c r="H533" s="32">
        <v>0</v>
      </c>
      <c r="I533" s="32">
        <v>0</v>
      </c>
      <c r="J533" s="32">
        <v>24000</v>
      </c>
      <c r="K533" s="32">
        <v>0</v>
      </c>
      <c r="L533" s="32">
        <v>0</v>
      </c>
      <c r="M533" s="5">
        <v>274203.46999999997</v>
      </c>
      <c r="N533" s="93"/>
    </row>
    <row r="534" spans="1:14" ht="75" x14ac:dyDescent="0.3">
      <c r="A534" s="150">
        <v>494</v>
      </c>
      <c r="B534" s="153">
        <v>7</v>
      </c>
      <c r="C534" s="56" t="s">
        <v>75</v>
      </c>
      <c r="D534" s="56">
        <v>99988997</v>
      </c>
      <c r="E534" s="23" t="s">
        <v>666</v>
      </c>
      <c r="F534" s="32">
        <v>104000</v>
      </c>
      <c r="G534" s="32">
        <v>80000</v>
      </c>
      <c r="H534" s="32">
        <v>0</v>
      </c>
      <c r="I534" s="32">
        <v>0</v>
      </c>
      <c r="J534" s="32">
        <v>24000</v>
      </c>
      <c r="K534" s="32">
        <v>0</v>
      </c>
      <c r="L534" s="32">
        <v>0</v>
      </c>
      <c r="M534" s="5">
        <v>311975.48</v>
      </c>
      <c r="N534" s="93"/>
    </row>
    <row r="535" spans="1:14" ht="37.5" customHeight="1" x14ac:dyDescent="0.25">
      <c r="A535" s="226" t="s">
        <v>76</v>
      </c>
      <c r="B535" s="227"/>
      <c r="C535" s="227"/>
      <c r="D535" s="227"/>
      <c r="E535" s="228"/>
      <c r="F535" s="32">
        <v>999810.90999999992</v>
      </c>
      <c r="G535" s="32">
        <v>879810.90999999992</v>
      </c>
      <c r="H535" s="32">
        <v>0</v>
      </c>
      <c r="I535" s="32">
        <v>0</v>
      </c>
      <c r="J535" s="32">
        <v>120000</v>
      </c>
      <c r="K535" s="32">
        <v>0</v>
      </c>
      <c r="L535" s="32">
        <v>0</v>
      </c>
      <c r="M535" s="5">
        <v>471870</v>
      </c>
      <c r="N535" s="93"/>
    </row>
    <row r="536" spans="1:14" ht="75" x14ac:dyDescent="0.3">
      <c r="A536" s="150">
        <v>495</v>
      </c>
      <c r="B536" s="153">
        <v>1</v>
      </c>
      <c r="C536" s="56" t="s">
        <v>77</v>
      </c>
      <c r="D536" s="56">
        <v>99987904</v>
      </c>
      <c r="E536" s="23" t="s">
        <v>667</v>
      </c>
      <c r="F536" s="32">
        <v>104000</v>
      </c>
      <c r="G536" s="32">
        <v>80000</v>
      </c>
      <c r="H536" s="32">
        <v>0</v>
      </c>
      <c r="I536" s="32">
        <v>0</v>
      </c>
      <c r="J536" s="32">
        <v>24000</v>
      </c>
      <c r="K536" s="32">
        <v>0</v>
      </c>
      <c r="L536" s="32">
        <v>0</v>
      </c>
      <c r="M536" s="5">
        <v>73832.350000000006</v>
      </c>
      <c r="N536" s="93"/>
    </row>
    <row r="537" spans="1:14" ht="75" x14ac:dyDescent="0.3">
      <c r="A537" s="150">
        <v>496</v>
      </c>
      <c r="B537" s="123">
        <v>2</v>
      </c>
      <c r="C537" s="56" t="s">
        <v>77</v>
      </c>
      <c r="D537" s="56">
        <v>714727896</v>
      </c>
      <c r="E537" s="23" t="s">
        <v>668</v>
      </c>
      <c r="F537" s="32">
        <v>124000</v>
      </c>
      <c r="G537" s="32">
        <v>100000</v>
      </c>
      <c r="H537" s="32">
        <v>0</v>
      </c>
      <c r="I537" s="32">
        <v>0</v>
      </c>
      <c r="J537" s="32">
        <v>24000</v>
      </c>
      <c r="K537" s="32">
        <v>0</v>
      </c>
      <c r="L537" s="32">
        <v>0</v>
      </c>
      <c r="M537" s="5">
        <v>245557.3</v>
      </c>
      <c r="N537" s="93"/>
    </row>
    <row r="538" spans="1:14" ht="75" x14ac:dyDescent="0.3">
      <c r="A538" s="150">
        <v>497</v>
      </c>
      <c r="B538" s="153">
        <v>3</v>
      </c>
      <c r="C538" s="56" t="s">
        <v>77</v>
      </c>
      <c r="D538" s="56">
        <v>99987011</v>
      </c>
      <c r="E538" s="23" t="s">
        <v>669</v>
      </c>
      <c r="F538" s="32">
        <v>184000</v>
      </c>
      <c r="G538" s="32">
        <v>160000</v>
      </c>
      <c r="H538" s="32">
        <v>0</v>
      </c>
      <c r="I538" s="32">
        <v>0</v>
      </c>
      <c r="J538" s="32">
        <v>24000</v>
      </c>
      <c r="K538" s="32">
        <v>0</v>
      </c>
      <c r="L538" s="32">
        <v>0</v>
      </c>
      <c r="M538" s="5">
        <v>188049.74</v>
      </c>
      <c r="N538" s="93"/>
    </row>
    <row r="539" spans="1:14" ht="75" x14ac:dyDescent="0.3">
      <c r="A539" s="150">
        <v>498</v>
      </c>
      <c r="B539" s="123">
        <v>4</v>
      </c>
      <c r="C539" s="56" t="s">
        <v>77</v>
      </c>
      <c r="D539" s="56">
        <v>463577115</v>
      </c>
      <c r="E539" s="23" t="s">
        <v>670</v>
      </c>
      <c r="F539" s="32">
        <v>184000</v>
      </c>
      <c r="G539" s="32">
        <v>160000</v>
      </c>
      <c r="H539" s="32">
        <v>0</v>
      </c>
      <c r="I539" s="32">
        <v>0</v>
      </c>
      <c r="J539" s="32">
        <v>24000</v>
      </c>
      <c r="K539" s="32">
        <v>0</v>
      </c>
      <c r="L539" s="32">
        <v>0</v>
      </c>
      <c r="M539" s="5">
        <v>48578.8</v>
      </c>
      <c r="N539" s="93"/>
    </row>
    <row r="540" spans="1:14" ht="75" x14ac:dyDescent="0.3">
      <c r="A540" s="150">
        <v>499</v>
      </c>
      <c r="B540" s="153">
        <v>5</v>
      </c>
      <c r="C540" s="56" t="s">
        <v>77</v>
      </c>
      <c r="D540" s="56">
        <v>50430071</v>
      </c>
      <c r="E540" s="23" t="s">
        <v>671</v>
      </c>
      <c r="F540" s="32">
        <v>403810.91</v>
      </c>
      <c r="G540" s="32">
        <v>379810.91</v>
      </c>
      <c r="H540" s="32">
        <v>0</v>
      </c>
      <c r="I540" s="32">
        <v>0</v>
      </c>
      <c r="J540" s="32">
        <v>24000</v>
      </c>
      <c r="K540" s="32">
        <v>0</v>
      </c>
      <c r="L540" s="32">
        <v>0</v>
      </c>
      <c r="M540" s="5">
        <v>40854.050000000003</v>
      </c>
      <c r="N540" s="93"/>
    </row>
    <row r="541" spans="1:14" ht="45.75" customHeight="1" x14ac:dyDescent="0.25">
      <c r="A541" s="226" t="s">
        <v>78</v>
      </c>
      <c r="B541" s="227"/>
      <c r="C541" s="227"/>
      <c r="D541" s="227"/>
      <c r="E541" s="228"/>
      <c r="F541" s="32">
        <v>552000</v>
      </c>
      <c r="G541" s="32">
        <v>480000</v>
      </c>
      <c r="H541" s="32">
        <v>0</v>
      </c>
      <c r="I541" s="32">
        <v>0</v>
      </c>
      <c r="J541" s="32">
        <v>72000</v>
      </c>
      <c r="K541" s="32">
        <v>0</v>
      </c>
      <c r="L541" s="32">
        <v>0</v>
      </c>
      <c r="M541" s="5">
        <v>349288.87</v>
      </c>
      <c r="N541" s="93"/>
    </row>
    <row r="542" spans="1:14" ht="75" x14ac:dyDescent="0.25">
      <c r="A542" s="150">
        <v>500</v>
      </c>
      <c r="B542" s="153">
        <v>1</v>
      </c>
      <c r="C542" s="121" t="s">
        <v>79</v>
      </c>
      <c r="D542" s="121">
        <v>99988159</v>
      </c>
      <c r="E542" s="121" t="s">
        <v>672</v>
      </c>
      <c r="F542" s="32">
        <v>104000</v>
      </c>
      <c r="G542" s="32">
        <v>80000</v>
      </c>
      <c r="H542" s="32">
        <v>0</v>
      </c>
      <c r="I542" s="32">
        <v>0</v>
      </c>
      <c r="J542" s="32">
        <v>24000</v>
      </c>
      <c r="K542" s="32">
        <v>0</v>
      </c>
      <c r="L542" s="32">
        <v>0</v>
      </c>
      <c r="M542" s="5">
        <v>50299.64</v>
      </c>
      <c r="N542" s="93"/>
    </row>
    <row r="543" spans="1:14" ht="75" x14ac:dyDescent="0.3">
      <c r="A543" s="150">
        <v>501</v>
      </c>
      <c r="B543" s="123">
        <v>2</v>
      </c>
      <c r="C543" s="56" t="s">
        <v>79</v>
      </c>
      <c r="D543" s="56">
        <v>99987750</v>
      </c>
      <c r="E543" s="23" t="s">
        <v>673</v>
      </c>
      <c r="F543" s="32">
        <v>324000</v>
      </c>
      <c r="G543" s="32">
        <v>300000</v>
      </c>
      <c r="H543" s="32">
        <v>0</v>
      </c>
      <c r="I543" s="32">
        <v>0</v>
      </c>
      <c r="J543" s="32">
        <v>24000</v>
      </c>
      <c r="K543" s="32">
        <v>0</v>
      </c>
      <c r="L543" s="32">
        <v>0</v>
      </c>
      <c r="M543" s="5">
        <v>57912.59</v>
      </c>
      <c r="N543" s="93"/>
    </row>
    <row r="544" spans="1:14" ht="75" x14ac:dyDescent="0.3">
      <c r="A544" s="150">
        <v>502</v>
      </c>
      <c r="B544" s="153">
        <v>3</v>
      </c>
      <c r="C544" s="56" t="s">
        <v>79</v>
      </c>
      <c r="D544" s="56">
        <v>99988135</v>
      </c>
      <c r="E544" s="23" t="s">
        <v>674</v>
      </c>
      <c r="F544" s="32">
        <v>124000</v>
      </c>
      <c r="G544" s="32">
        <v>100000</v>
      </c>
      <c r="H544" s="32">
        <v>0</v>
      </c>
      <c r="I544" s="32">
        <v>0</v>
      </c>
      <c r="J544" s="32">
        <v>24000</v>
      </c>
      <c r="K544" s="32">
        <v>0</v>
      </c>
      <c r="L544" s="32">
        <v>0</v>
      </c>
      <c r="M544" s="5">
        <v>63393.22</v>
      </c>
      <c r="N544" s="93"/>
    </row>
    <row r="545" spans="1:14" ht="37.5" customHeight="1" x14ac:dyDescent="0.25">
      <c r="A545" s="226" t="s">
        <v>80</v>
      </c>
      <c r="B545" s="227"/>
      <c r="C545" s="227"/>
      <c r="D545" s="227"/>
      <c r="E545" s="228"/>
      <c r="F545" s="32">
        <v>1125064.5</v>
      </c>
      <c r="G545" s="32">
        <v>933064.5</v>
      </c>
      <c r="H545" s="32">
        <v>0</v>
      </c>
      <c r="I545" s="32">
        <v>0</v>
      </c>
      <c r="J545" s="32">
        <v>192000</v>
      </c>
      <c r="K545" s="32">
        <v>0</v>
      </c>
      <c r="L545" s="32">
        <v>0</v>
      </c>
      <c r="M545" s="5">
        <v>52750.07</v>
      </c>
      <c r="N545" s="93"/>
    </row>
    <row r="546" spans="1:14" ht="75" x14ac:dyDescent="0.3">
      <c r="A546" s="150">
        <v>503</v>
      </c>
      <c r="B546" s="153">
        <v>1</v>
      </c>
      <c r="C546" s="56" t="s">
        <v>81</v>
      </c>
      <c r="D546" s="56">
        <v>99994793</v>
      </c>
      <c r="E546" s="23" t="s">
        <v>675</v>
      </c>
      <c r="F546" s="32">
        <v>129361.7</v>
      </c>
      <c r="G546" s="32">
        <v>105361.7</v>
      </c>
      <c r="H546" s="32">
        <v>0</v>
      </c>
      <c r="I546" s="32">
        <v>0</v>
      </c>
      <c r="J546" s="32">
        <v>24000</v>
      </c>
      <c r="K546" s="32">
        <v>0</v>
      </c>
      <c r="L546" s="32">
        <v>0</v>
      </c>
      <c r="M546" s="5">
        <v>126406.08</v>
      </c>
      <c r="N546" s="93"/>
    </row>
    <row r="547" spans="1:14" ht="75" x14ac:dyDescent="0.3">
      <c r="A547" s="150">
        <v>504</v>
      </c>
      <c r="B547" s="123">
        <v>2</v>
      </c>
      <c r="C547" s="56" t="s">
        <v>81</v>
      </c>
      <c r="D547" s="56">
        <v>99994808</v>
      </c>
      <c r="E547" s="23" t="s">
        <v>676</v>
      </c>
      <c r="F547" s="32">
        <v>224000</v>
      </c>
      <c r="G547" s="32">
        <v>200000</v>
      </c>
      <c r="H547" s="32">
        <v>0</v>
      </c>
      <c r="I547" s="32">
        <v>0</v>
      </c>
      <c r="J547" s="32">
        <v>24000</v>
      </c>
      <c r="K547" s="32">
        <v>0</v>
      </c>
      <c r="L547" s="32">
        <v>0</v>
      </c>
      <c r="M547" s="5">
        <v>405268.8</v>
      </c>
      <c r="N547" s="93"/>
    </row>
    <row r="548" spans="1:14" ht="75" x14ac:dyDescent="0.3">
      <c r="A548" s="150">
        <v>505</v>
      </c>
      <c r="B548" s="153">
        <v>3</v>
      </c>
      <c r="C548" s="56" t="s">
        <v>81</v>
      </c>
      <c r="D548" s="56">
        <v>99994651</v>
      </c>
      <c r="E548" s="23" t="s">
        <v>677</v>
      </c>
      <c r="F548" s="32">
        <v>184000</v>
      </c>
      <c r="G548" s="32">
        <v>160000</v>
      </c>
      <c r="H548" s="32">
        <v>0</v>
      </c>
      <c r="I548" s="32">
        <v>0</v>
      </c>
      <c r="J548" s="32">
        <v>24000</v>
      </c>
      <c r="K548" s="32">
        <v>0</v>
      </c>
      <c r="L548" s="32">
        <v>0</v>
      </c>
      <c r="M548" s="5">
        <v>421179.07</v>
      </c>
      <c r="N548" s="93"/>
    </row>
    <row r="549" spans="1:14" ht="75" x14ac:dyDescent="0.3">
      <c r="A549" s="150">
        <v>506</v>
      </c>
      <c r="B549" s="123">
        <v>4</v>
      </c>
      <c r="C549" s="56" t="s">
        <v>81</v>
      </c>
      <c r="D549" s="56">
        <v>99994805</v>
      </c>
      <c r="E549" s="23" t="s">
        <v>678</v>
      </c>
      <c r="F549" s="32">
        <v>104000</v>
      </c>
      <c r="G549" s="32">
        <v>80000</v>
      </c>
      <c r="H549" s="32">
        <v>0</v>
      </c>
      <c r="I549" s="32">
        <v>0</v>
      </c>
      <c r="J549" s="32">
        <v>24000</v>
      </c>
      <c r="K549" s="32">
        <v>0</v>
      </c>
      <c r="L549" s="32">
        <v>0</v>
      </c>
      <c r="M549" s="5">
        <v>63427.8</v>
      </c>
      <c r="N549" s="93"/>
    </row>
    <row r="550" spans="1:14" ht="75" x14ac:dyDescent="0.3">
      <c r="A550" s="150">
        <v>507</v>
      </c>
      <c r="B550" s="153">
        <v>5</v>
      </c>
      <c r="C550" s="56" t="s">
        <v>81</v>
      </c>
      <c r="D550" s="56">
        <v>99994693</v>
      </c>
      <c r="E550" s="23" t="s">
        <v>679</v>
      </c>
      <c r="F550" s="32">
        <v>104000</v>
      </c>
      <c r="G550" s="32">
        <v>80000</v>
      </c>
      <c r="H550" s="32">
        <v>0</v>
      </c>
      <c r="I550" s="32">
        <v>0</v>
      </c>
      <c r="J550" s="32">
        <v>24000</v>
      </c>
      <c r="K550" s="32">
        <v>0</v>
      </c>
      <c r="L550" s="32">
        <v>0</v>
      </c>
      <c r="M550" s="5">
        <v>56592.86</v>
      </c>
      <c r="N550" s="93"/>
    </row>
    <row r="551" spans="1:14" ht="75" x14ac:dyDescent="0.3">
      <c r="A551" s="150">
        <v>508</v>
      </c>
      <c r="B551" s="123">
        <v>6</v>
      </c>
      <c r="C551" s="56" t="s">
        <v>81</v>
      </c>
      <c r="D551" s="56">
        <v>99993717</v>
      </c>
      <c r="E551" s="23" t="s">
        <v>680</v>
      </c>
      <c r="F551" s="32">
        <v>104000</v>
      </c>
      <c r="G551" s="32">
        <v>80000</v>
      </c>
      <c r="H551" s="32">
        <v>0</v>
      </c>
      <c r="I551" s="32">
        <v>0</v>
      </c>
      <c r="J551" s="32">
        <v>24000</v>
      </c>
      <c r="K551" s="32">
        <v>0</v>
      </c>
      <c r="L551" s="32">
        <v>0</v>
      </c>
      <c r="M551" s="5">
        <v>33934.19</v>
      </c>
      <c r="N551" s="93"/>
    </row>
    <row r="552" spans="1:14" ht="75" x14ac:dyDescent="0.3">
      <c r="A552" s="150">
        <v>509</v>
      </c>
      <c r="B552" s="153">
        <v>7</v>
      </c>
      <c r="C552" s="56" t="s">
        <v>81</v>
      </c>
      <c r="D552" s="56">
        <v>99994832</v>
      </c>
      <c r="E552" s="23" t="s">
        <v>681</v>
      </c>
      <c r="F552" s="32">
        <v>104000</v>
      </c>
      <c r="G552" s="32">
        <v>80000</v>
      </c>
      <c r="H552" s="32">
        <v>0</v>
      </c>
      <c r="I552" s="32">
        <v>0</v>
      </c>
      <c r="J552" s="32">
        <v>24000</v>
      </c>
      <c r="K552" s="32">
        <v>0</v>
      </c>
      <c r="L552" s="32">
        <v>0</v>
      </c>
      <c r="M552" s="5">
        <v>55910.51</v>
      </c>
      <c r="N552" s="93"/>
    </row>
    <row r="553" spans="1:14" ht="75" x14ac:dyDescent="0.3">
      <c r="A553" s="150">
        <v>510</v>
      </c>
      <c r="B553" s="123">
        <v>8</v>
      </c>
      <c r="C553" s="56" t="s">
        <v>81</v>
      </c>
      <c r="D553" s="56">
        <v>99994727</v>
      </c>
      <c r="E553" s="23" t="s">
        <v>682</v>
      </c>
      <c r="F553" s="32">
        <v>171702.8</v>
      </c>
      <c r="G553" s="32">
        <v>147702.79999999999</v>
      </c>
      <c r="H553" s="32">
        <v>0</v>
      </c>
      <c r="I553" s="32">
        <v>0</v>
      </c>
      <c r="J553" s="32">
        <v>24000</v>
      </c>
      <c r="K553" s="32">
        <v>0</v>
      </c>
      <c r="L553" s="32">
        <v>0</v>
      </c>
      <c r="M553" s="5">
        <v>1343516.77</v>
      </c>
      <c r="N553" s="93"/>
    </row>
    <row r="554" spans="1:14" ht="37.5" customHeight="1" x14ac:dyDescent="0.25">
      <c r="A554" s="264" t="s">
        <v>82</v>
      </c>
      <c r="B554" s="265"/>
      <c r="C554" s="265"/>
      <c r="D554" s="265"/>
      <c r="E554" s="266"/>
      <c r="F554" s="32">
        <v>368000</v>
      </c>
      <c r="G554" s="32">
        <v>320000</v>
      </c>
      <c r="H554" s="32">
        <v>0</v>
      </c>
      <c r="I554" s="32">
        <v>0</v>
      </c>
      <c r="J554" s="32">
        <v>48000</v>
      </c>
      <c r="K554" s="32">
        <v>0</v>
      </c>
      <c r="L554" s="32">
        <v>0</v>
      </c>
      <c r="M554" s="5">
        <v>67427.33</v>
      </c>
      <c r="N554" s="93"/>
    </row>
    <row r="555" spans="1:14" ht="75" x14ac:dyDescent="0.3">
      <c r="A555" s="150">
        <v>511</v>
      </c>
      <c r="B555" s="123">
        <v>1</v>
      </c>
      <c r="C555" s="56" t="s">
        <v>83</v>
      </c>
      <c r="D555" s="56">
        <v>99987584</v>
      </c>
      <c r="E555" s="23" t="s">
        <v>683</v>
      </c>
      <c r="F555" s="32">
        <v>184000</v>
      </c>
      <c r="G555" s="32">
        <v>160000</v>
      </c>
      <c r="H555" s="32">
        <v>0</v>
      </c>
      <c r="I555" s="32">
        <v>0</v>
      </c>
      <c r="J555" s="32">
        <v>24000</v>
      </c>
      <c r="K555" s="32">
        <v>0</v>
      </c>
      <c r="L555" s="32">
        <v>0</v>
      </c>
      <c r="M555" s="5">
        <v>59359.11</v>
      </c>
      <c r="N555" s="93"/>
    </row>
    <row r="556" spans="1:14" ht="75" x14ac:dyDescent="0.3">
      <c r="A556" s="150">
        <v>512</v>
      </c>
      <c r="B556" s="153">
        <v>2</v>
      </c>
      <c r="C556" s="56" t="s">
        <v>83</v>
      </c>
      <c r="D556" s="56">
        <v>99987630</v>
      </c>
      <c r="E556" s="23" t="s">
        <v>684</v>
      </c>
      <c r="F556" s="32">
        <v>184000</v>
      </c>
      <c r="G556" s="32">
        <v>160000</v>
      </c>
      <c r="H556" s="32">
        <v>0</v>
      </c>
      <c r="I556" s="32">
        <v>0</v>
      </c>
      <c r="J556" s="32">
        <v>24000</v>
      </c>
      <c r="K556" s="32">
        <v>0</v>
      </c>
      <c r="L556" s="32">
        <v>0</v>
      </c>
      <c r="M556" s="5">
        <v>76398</v>
      </c>
      <c r="N556" s="93"/>
    </row>
    <row r="557" spans="1:14" ht="37.5" customHeight="1" x14ac:dyDescent="0.25">
      <c r="A557" s="226" t="s">
        <v>84</v>
      </c>
      <c r="B557" s="227"/>
      <c r="C557" s="227"/>
      <c r="D557" s="227"/>
      <c r="E557" s="228"/>
      <c r="F557" s="32">
        <v>313089.5</v>
      </c>
      <c r="G557" s="32">
        <v>265089.5</v>
      </c>
      <c r="H557" s="32">
        <v>0</v>
      </c>
      <c r="I557" s="32">
        <v>0</v>
      </c>
      <c r="J557" s="32">
        <v>48000</v>
      </c>
      <c r="K557" s="32">
        <v>0</v>
      </c>
      <c r="L557" s="32">
        <v>0</v>
      </c>
      <c r="M557" s="5">
        <v>450830.23</v>
      </c>
      <c r="N557" s="93"/>
    </row>
    <row r="558" spans="1:14" ht="75" x14ac:dyDescent="0.3">
      <c r="A558" s="150">
        <v>513</v>
      </c>
      <c r="B558" s="153">
        <v>1</v>
      </c>
      <c r="C558" s="56" t="s">
        <v>85</v>
      </c>
      <c r="D558" s="56">
        <v>99994094</v>
      </c>
      <c r="E558" s="23" t="s">
        <v>685</v>
      </c>
      <c r="F558" s="32">
        <v>209089.5</v>
      </c>
      <c r="G558" s="32">
        <v>185089.5</v>
      </c>
      <c r="H558" s="32">
        <v>0</v>
      </c>
      <c r="I558" s="32">
        <v>0</v>
      </c>
      <c r="J558" s="32">
        <v>24000</v>
      </c>
      <c r="K558" s="32">
        <v>0</v>
      </c>
      <c r="L558" s="32">
        <v>0</v>
      </c>
      <c r="M558" s="5">
        <v>50380.32</v>
      </c>
      <c r="N558" s="93"/>
    </row>
    <row r="559" spans="1:14" ht="75" x14ac:dyDescent="0.3">
      <c r="A559" s="150">
        <v>514</v>
      </c>
      <c r="B559" s="123">
        <v>2</v>
      </c>
      <c r="C559" s="56" t="s">
        <v>85</v>
      </c>
      <c r="D559" s="56">
        <v>99994194</v>
      </c>
      <c r="E559" s="23" t="s">
        <v>686</v>
      </c>
      <c r="F559" s="32">
        <v>104000</v>
      </c>
      <c r="G559" s="32">
        <v>80000</v>
      </c>
      <c r="H559" s="32">
        <v>0</v>
      </c>
      <c r="I559" s="32">
        <v>0</v>
      </c>
      <c r="J559" s="32">
        <v>24000</v>
      </c>
      <c r="K559" s="32">
        <v>0</v>
      </c>
      <c r="L559" s="32">
        <v>0</v>
      </c>
      <c r="M559" s="5">
        <v>49502.04</v>
      </c>
      <c r="N559" s="93"/>
    </row>
    <row r="560" spans="1:14" ht="43.5" customHeight="1" x14ac:dyDescent="0.25">
      <c r="A560" s="264" t="s">
        <v>86</v>
      </c>
      <c r="B560" s="265"/>
      <c r="C560" s="265"/>
      <c r="D560" s="265"/>
      <c r="E560" s="266"/>
      <c r="F560" s="32">
        <v>680000</v>
      </c>
      <c r="G560" s="32">
        <v>560000</v>
      </c>
      <c r="H560" s="32">
        <v>0</v>
      </c>
      <c r="I560" s="32">
        <v>0</v>
      </c>
      <c r="J560" s="32">
        <v>120000</v>
      </c>
      <c r="K560" s="32">
        <v>0</v>
      </c>
      <c r="L560" s="32">
        <v>0</v>
      </c>
      <c r="M560" s="5">
        <v>198163.37</v>
      </c>
      <c r="N560" s="93"/>
    </row>
    <row r="561" spans="1:14" ht="75" x14ac:dyDescent="0.3">
      <c r="A561" s="150">
        <v>515</v>
      </c>
      <c r="B561" s="123">
        <v>1</v>
      </c>
      <c r="C561" s="56" t="s">
        <v>87</v>
      </c>
      <c r="D561" s="56">
        <v>99992213</v>
      </c>
      <c r="E561" s="23" t="s">
        <v>687</v>
      </c>
      <c r="F561" s="32">
        <v>104000</v>
      </c>
      <c r="G561" s="32">
        <v>80000</v>
      </c>
      <c r="H561" s="32">
        <v>0</v>
      </c>
      <c r="I561" s="32">
        <v>0</v>
      </c>
      <c r="J561" s="32">
        <v>24000</v>
      </c>
      <c r="K561" s="32">
        <v>0</v>
      </c>
      <c r="L561" s="32">
        <v>0</v>
      </c>
      <c r="M561" s="5">
        <v>109995.3</v>
      </c>
      <c r="N561" s="93"/>
    </row>
    <row r="562" spans="1:14" ht="75" x14ac:dyDescent="0.3">
      <c r="A562" s="150">
        <v>516</v>
      </c>
      <c r="B562" s="153">
        <v>2</v>
      </c>
      <c r="C562" s="56" t="s">
        <v>87</v>
      </c>
      <c r="D562" s="56">
        <v>99993304</v>
      </c>
      <c r="E562" s="23" t="s">
        <v>688</v>
      </c>
      <c r="F562" s="32">
        <v>104000</v>
      </c>
      <c r="G562" s="32">
        <v>80000</v>
      </c>
      <c r="H562" s="32">
        <v>0</v>
      </c>
      <c r="I562" s="32">
        <v>0</v>
      </c>
      <c r="J562" s="32">
        <v>24000</v>
      </c>
      <c r="K562" s="32">
        <v>0</v>
      </c>
      <c r="L562" s="32">
        <v>0</v>
      </c>
      <c r="M562" s="5">
        <v>55324.99</v>
      </c>
      <c r="N562" s="93"/>
    </row>
    <row r="563" spans="1:14" ht="75" x14ac:dyDescent="0.3">
      <c r="A563" s="150">
        <v>517</v>
      </c>
      <c r="B563" s="123">
        <v>3</v>
      </c>
      <c r="C563" s="56" t="s">
        <v>87</v>
      </c>
      <c r="D563" s="56">
        <v>99990162</v>
      </c>
      <c r="E563" s="23" t="s">
        <v>689</v>
      </c>
      <c r="F563" s="32">
        <v>264000</v>
      </c>
      <c r="G563" s="32">
        <v>240000</v>
      </c>
      <c r="H563" s="32">
        <v>0</v>
      </c>
      <c r="I563" s="32">
        <v>0</v>
      </c>
      <c r="J563" s="32">
        <v>24000</v>
      </c>
      <c r="K563" s="32">
        <v>0</v>
      </c>
      <c r="L563" s="32">
        <v>0</v>
      </c>
      <c r="M563" s="5">
        <v>155284.51999999999</v>
      </c>
      <c r="N563" s="93"/>
    </row>
    <row r="564" spans="1:14" ht="75" x14ac:dyDescent="0.25">
      <c r="A564" s="150">
        <v>518</v>
      </c>
      <c r="B564" s="153">
        <v>4</v>
      </c>
      <c r="C564" s="121" t="s">
        <v>87</v>
      </c>
      <c r="D564" s="121">
        <v>78919300</v>
      </c>
      <c r="E564" s="121" t="s">
        <v>690</v>
      </c>
      <c r="F564" s="32">
        <v>104000</v>
      </c>
      <c r="G564" s="32">
        <v>80000</v>
      </c>
      <c r="H564" s="32">
        <v>0</v>
      </c>
      <c r="I564" s="32">
        <v>0</v>
      </c>
      <c r="J564" s="32">
        <v>24000</v>
      </c>
      <c r="K564" s="32">
        <v>0</v>
      </c>
      <c r="L564" s="32">
        <v>0</v>
      </c>
      <c r="M564" s="5">
        <v>103523.01</v>
      </c>
      <c r="N564" s="93"/>
    </row>
    <row r="565" spans="1:14" ht="75" x14ac:dyDescent="0.3">
      <c r="A565" s="150">
        <v>519</v>
      </c>
      <c r="B565" s="123">
        <v>5</v>
      </c>
      <c r="C565" s="56" t="s">
        <v>87</v>
      </c>
      <c r="D565" s="56">
        <v>99987705</v>
      </c>
      <c r="E565" s="23" t="s">
        <v>691</v>
      </c>
      <c r="F565" s="32">
        <v>104000</v>
      </c>
      <c r="G565" s="32">
        <v>80000</v>
      </c>
      <c r="H565" s="32">
        <v>0</v>
      </c>
      <c r="I565" s="32">
        <v>0</v>
      </c>
      <c r="J565" s="32">
        <v>24000</v>
      </c>
      <c r="K565" s="32">
        <v>0</v>
      </c>
      <c r="L565" s="32">
        <v>0</v>
      </c>
      <c r="M565" s="5">
        <v>155284.51999999999</v>
      </c>
      <c r="N565" s="93"/>
    </row>
    <row r="566" spans="1:14" ht="37.5" customHeight="1" x14ac:dyDescent="0.25">
      <c r="A566" s="264" t="s">
        <v>88</v>
      </c>
      <c r="B566" s="265"/>
      <c r="C566" s="265"/>
      <c r="D566" s="265"/>
      <c r="E566" s="266"/>
      <c r="F566" s="32">
        <v>1374982.8</v>
      </c>
      <c r="G566" s="32">
        <v>1230982.8</v>
      </c>
      <c r="H566" s="32">
        <v>0</v>
      </c>
      <c r="I566" s="32">
        <v>0</v>
      </c>
      <c r="J566" s="32">
        <v>144000</v>
      </c>
      <c r="K566" s="32">
        <v>0</v>
      </c>
      <c r="L566" s="32">
        <v>0</v>
      </c>
      <c r="M566" s="5">
        <v>103523.01</v>
      </c>
      <c r="N566" s="93"/>
    </row>
    <row r="567" spans="1:14" ht="78.75" customHeight="1" x14ac:dyDescent="0.3">
      <c r="A567" s="150">
        <v>520</v>
      </c>
      <c r="B567" s="123">
        <v>1</v>
      </c>
      <c r="C567" s="56" t="s">
        <v>89</v>
      </c>
      <c r="D567" s="56">
        <v>99992000</v>
      </c>
      <c r="E567" s="23" t="s">
        <v>692</v>
      </c>
      <c r="F567" s="32">
        <v>124000</v>
      </c>
      <c r="G567" s="32">
        <v>100000</v>
      </c>
      <c r="H567" s="32">
        <v>0</v>
      </c>
      <c r="I567" s="32">
        <v>0</v>
      </c>
      <c r="J567" s="32">
        <v>24000</v>
      </c>
      <c r="K567" s="32">
        <v>0</v>
      </c>
      <c r="L567" s="32">
        <v>0</v>
      </c>
      <c r="M567" s="5">
        <v>103523.01</v>
      </c>
      <c r="N567" s="93"/>
    </row>
    <row r="568" spans="1:14" ht="78.75" customHeight="1" x14ac:dyDescent="0.3">
      <c r="A568" s="150">
        <v>521</v>
      </c>
      <c r="B568" s="153">
        <v>2</v>
      </c>
      <c r="C568" s="56" t="s">
        <v>89</v>
      </c>
      <c r="D568" s="56">
        <v>99992111</v>
      </c>
      <c r="E568" s="23" t="s">
        <v>693</v>
      </c>
      <c r="F568" s="32">
        <v>514327.6</v>
      </c>
      <c r="G568" s="32">
        <v>490327.6</v>
      </c>
      <c r="H568" s="32">
        <v>0</v>
      </c>
      <c r="I568" s="32">
        <v>0</v>
      </c>
      <c r="J568" s="32">
        <v>24000</v>
      </c>
      <c r="K568" s="32">
        <v>0</v>
      </c>
      <c r="L568" s="32">
        <v>0</v>
      </c>
      <c r="M568" s="5">
        <v>51761.51</v>
      </c>
      <c r="N568" s="93"/>
    </row>
    <row r="569" spans="1:14" ht="78.75" customHeight="1" x14ac:dyDescent="0.3">
      <c r="A569" s="150">
        <v>522</v>
      </c>
      <c r="B569" s="123">
        <v>3</v>
      </c>
      <c r="C569" s="56" t="s">
        <v>89</v>
      </c>
      <c r="D569" s="56">
        <v>99991147</v>
      </c>
      <c r="E569" s="23" t="s">
        <v>694</v>
      </c>
      <c r="F569" s="32">
        <v>314327.59999999998</v>
      </c>
      <c r="G569" s="32">
        <v>290327.59999999998</v>
      </c>
      <c r="H569" s="32">
        <v>0</v>
      </c>
      <c r="I569" s="32">
        <v>0</v>
      </c>
      <c r="J569" s="32">
        <v>24000</v>
      </c>
      <c r="K569" s="32">
        <v>0</v>
      </c>
      <c r="L569" s="32">
        <v>0</v>
      </c>
      <c r="M569" s="5">
        <v>569376.56999999995</v>
      </c>
      <c r="N569" s="93"/>
    </row>
    <row r="570" spans="1:14" ht="78.75" customHeight="1" x14ac:dyDescent="0.3">
      <c r="A570" s="150">
        <v>523</v>
      </c>
      <c r="B570" s="153">
        <v>4</v>
      </c>
      <c r="C570" s="56" t="s">
        <v>89</v>
      </c>
      <c r="D570" s="56">
        <v>99992422</v>
      </c>
      <c r="E570" s="23" t="s">
        <v>695</v>
      </c>
      <c r="F570" s="32">
        <v>214327.6</v>
      </c>
      <c r="G570" s="32">
        <v>190327.6</v>
      </c>
      <c r="H570" s="32">
        <v>0</v>
      </c>
      <c r="I570" s="32">
        <v>0</v>
      </c>
      <c r="J570" s="32">
        <v>24000</v>
      </c>
      <c r="K570" s="32">
        <v>0</v>
      </c>
      <c r="L570" s="32">
        <v>0</v>
      </c>
      <c r="M570" s="5">
        <v>258807.53</v>
      </c>
      <c r="N570" s="93"/>
    </row>
    <row r="571" spans="1:14" ht="78.75" customHeight="1" x14ac:dyDescent="0.3">
      <c r="A571" s="150">
        <v>524</v>
      </c>
      <c r="B571" s="123">
        <v>5</v>
      </c>
      <c r="C571" s="56" t="s">
        <v>89</v>
      </c>
      <c r="D571" s="56">
        <v>99992160</v>
      </c>
      <c r="E571" s="23" t="s">
        <v>696</v>
      </c>
      <c r="F571" s="32">
        <v>104000</v>
      </c>
      <c r="G571" s="32">
        <v>80000</v>
      </c>
      <c r="H571" s="32">
        <v>0</v>
      </c>
      <c r="I571" s="32">
        <v>0</v>
      </c>
      <c r="J571" s="32">
        <v>24000</v>
      </c>
      <c r="K571" s="32">
        <v>0</v>
      </c>
      <c r="L571" s="32">
        <v>0</v>
      </c>
      <c r="M571" s="5">
        <v>42033.45</v>
      </c>
      <c r="N571" s="93"/>
    </row>
    <row r="572" spans="1:14" ht="78.75" customHeight="1" x14ac:dyDescent="0.3">
      <c r="A572" s="150">
        <v>525</v>
      </c>
      <c r="B572" s="153">
        <v>6</v>
      </c>
      <c r="C572" s="56" t="s">
        <v>89</v>
      </c>
      <c r="D572" s="56">
        <v>99991597</v>
      </c>
      <c r="E572" s="23" t="s">
        <v>697</v>
      </c>
      <c r="F572" s="32">
        <v>104000</v>
      </c>
      <c r="G572" s="32">
        <v>80000</v>
      </c>
      <c r="H572" s="32">
        <v>0</v>
      </c>
      <c r="I572" s="32">
        <v>0</v>
      </c>
      <c r="J572" s="32">
        <v>24000</v>
      </c>
      <c r="K572" s="32">
        <v>0</v>
      </c>
      <c r="L572" s="32">
        <v>0</v>
      </c>
      <c r="M572" s="5">
        <v>58898.06</v>
      </c>
      <c r="N572" s="93"/>
    </row>
    <row r="573" spans="1:14" ht="50.25" customHeight="1" x14ac:dyDescent="0.25">
      <c r="A573" s="226" t="s">
        <v>90</v>
      </c>
      <c r="B573" s="227"/>
      <c r="C573" s="227"/>
      <c r="D573" s="227"/>
      <c r="E573" s="228"/>
      <c r="F573" s="32">
        <v>2178129.6</v>
      </c>
      <c r="G573" s="32">
        <v>1986129.6</v>
      </c>
      <c r="H573" s="32">
        <v>0</v>
      </c>
      <c r="I573" s="32">
        <v>0</v>
      </c>
      <c r="J573" s="32">
        <v>192000</v>
      </c>
      <c r="K573" s="32">
        <v>0</v>
      </c>
      <c r="L573" s="32">
        <v>0</v>
      </c>
      <c r="N573" s="93"/>
    </row>
    <row r="574" spans="1:14" ht="75" x14ac:dyDescent="0.3">
      <c r="A574" s="150">
        <v>526</v>
      </c>
      <c r="B574" s="123">
        <v>1</v>
      </c>
      <c r="C574" s="56" t="s">
        <v>91</v>
      </c>
      <c r="D574" s="56">
        <v>99989117</v>
      </c>
      <c r="E574" s="23" t="s">
        <v>698</v>
      </c>
      <c r="F574" s="32">
        <v>104000</v>
      </c>
      <c r="G574" s="32">
        <v>80000</v>
      </c>
      <c r="H574" s="32">
        <v>0</v>
      </c>
      <c r="I574" s="32">
        <v>0</v>
      </c>
      <c r="J574" s="32">
        <v>24000</v>
      </c>
      <c r="K574" s="32">
        <v>0</v>
      </c>
      <c r="L574" s="32">
        <v>0</v>
      </c>
      <c r="M574" s="5">
        <v>82735.75</v>
      </c>
      <c r="N574" s="93"/>
    </row>
    <row r="575" spans="1:14" ht="75" x14ac:dyDescent="0.3">
      <c r="A575" s="150">
        <v>527</v>
      </c>
      <c r="B575" s="153">
        <v>2</v>
      </c>
      <c r="C575" s="56" t="s">
        <v>91</v>
      </c>
      <c r="D575" s="56">
        <v>99990421</v>
      </c>
      <c r="E575" s="23" t="s">
        <v>699</v>
      </c>
      <c r="F575" s="32">
        <v>104000</v>
      </c>
      <c r="G575" s="32">
        <v>80000</v>
      </c>
      <c r="H575" s="32">
        <v>0</v>
      </c>
      <c r="I575" s="32">
        <v>0</v>
      </c>
      <c r="J575" s="32">
        <v>24000</v>
      </c>
      <c r="K575" s="32">
        <v>0</v>
      </c>
      <c r="L575" s="32">
        <v>0</v>
      </c>
      <c r="M575" s="5">
        <v>55971.6</v>
      </c>
      <c r="N575" s="93"/>
    </row>
    <row r="576" spans="1:14" ht="75" x14ac:dyDescent="0.3">
      <c r="A576" s="150">
        <v>528</v>
      </c>
      <c r="B576" s="123">
        <v>3</v>
      </c>
      <c r="C576" s="56" t="s">
        <v>91</v>
      </c>
      <c r="D576" s="56">
        <v>99990467</v>
      </c>
      <c r="E576" s="23" t="s">
        <v>700</v>
      </c>
      <c r="F576" s="32">
        <v>104000</v>
      </c>
      <c r="G576" s="32">
        <v>80000</v>
      </c>
      <c r="H576" s="32">
        <v>0</v>
      </c>
      <c r="I576" s="32">
        <v>0</v>
      </c>
      <c r="J576" s="32">
        <v>24000</v>
      </c>
      <c r="K576" s="32">
        <v>0</v>
      </c>
      <c r="L576" s="32">
        <v>0</v>
      </c>
      <c r="M576" s="5">
        <v>112421.88</v>
      </c>
      <c r="N576" s="93"/>
    </row>
    <row r="577" spans="1:14" ht="75" x14ac:dyDescent="0.3">
      <c r="A577" s="150">
        <v>529</v>
      </c>
      <c r="B577" s="153">
        <v>4</v>
      </c>
      <c r="C577" s="56" t="s">
        <v>91</v>
      </c>
      <c r="D577" s="56">
        <v>99993377</v>
      </c>
      <c r="E577" s="23" t="s">
        <v>701</v>
      </c>
      <c r="F577" s="32">
        <v>492977.44</v>
      </c>
      <c r="G577" s="32">
        <v>468977.44</v>
      </c>
      <c r="H577" s="32">
        <v>0</v>
      </c>
      <c r="I577" s="32">
        <v>0</v>
      </c>
      <c r="J577" s="32">
        <v>24000</v>
      </c>
      <c r="K577" s="32">
        <v>0</v>
      </c>
      <c r="L577" s="32">
        <v>0</v>
      </c>
      <c r="M577" s="5">
        <v>41954.79</v>
      </c>
      <c r="N577" s="93"/>
    </row>
    <row r="578" spans="1:14" ht="75" x14ac:dyDescent="0.3">
      <c r="A578" s="150">
        <v>530</v>
      </c>
      <c r="B578" s="123">
        <v>5</v>
      </c>
      <c r="C578" s="56" t="s">
        <v>91</v>
      </c>
      <c r="D578" s="56">
        <v>99989930</v>
      </c>
      <c r="E578" s="23" t="s">
        <v>702</v>
      </c>
      <c r="F578" s="32">
        <v>104000</v>
      </c>
      <c r="G578" s="32">
        <v>80000</v>
      </c>
      <c r="H578" s="32">
        <v>0</v>
      </c>
      <c r="I578" s="32">
        <v>0</v>
      </c>
      <c r="J578" s="32">
        <v>24000</v>
      </c>
      <c r="K578" s="32">
        <v>0</v>
      </c>
      <c r="L578" s="32">
        <v>0</v>
      </c>
      <c r="M578" s="5">
        <v>64159.73</v>
      </c>
      <c r="N578" s="93"/>
    </row>
    <row r="579" spans="1:14" ht="75" x14ac:dyDescent="0.3">
      <c r="A579" s="150">
        <v>531</v>
      </c>
      <c r="B579" s="153">
        <v>6</v>
      </c>
      <c r="C579" s="56" t="s">
        <v>91</v>
      </c>
      <c r="D579" s="56">
        <v>99990350</v>
      </c>
      <c r="E579" s="23" t="s">
        <v>703</v>
      </c>
      <c r="F579" s="32">
        <v>104000</v>
      </c>
      <c r="G579" s="32">
        <v>80000</v>
      </c>
      <c r="H579" s="32">
        <v>0</v>
      </c>
      <c r="I579" s="32">
        <v>0</v>
      </c>
      <c r="J579" s="32">
        <v>24000</v>
      </c>
      <c r="K579" s="32">
        <v>0</v>
      </c>
      <c r="L579" s="32">
        <v>0</v>
      </c>
      <c r="M579" s="5">
        <v>76071.86</v>
      </c>
      <c r="N579" s="93"/>
    </row>
    <row r="580" spans="1:14" ht="75" x14ac:dyDescent="0.3">
      <c r="A580" s="150">
        <v>532</v>
      </c>
      <c r="B580" s="123">
        <v>7</v>
      </c>
      <c r="C580" s="56" t="s">
        <v>91</v>
      </c>
      <c r="D580" s="56">
        <v>99994010</v>
      </c>
      <c r="E580" s="23" t="s">
        <v>704</v>
      </c>
      <c r="F580" s="32">
        <v>577649.12</v>
      </c>
      <c r="G580" s="32">
        <v>553649.12</v>
      </c>
      <c r="H580" s="32">
        <v>0</v>
      </c>
      <c r="I580" s="32">
        <v>0</v>
      </c>
      <c r="J580" s="32">
        <v>24000</v>
      </c>
      <c r="K580" s="32">
        <v>0</v>
      </c>
      <c r="L580" s="32">
        <v>0</v>
      </c>
      <c r="M580" s="5">
        <v>74143.83</v>
      </c>
      <c r="N580" s="93"/>
    </row>
    <row r="581" spans="1:14" ht="75" x14ac:dyDescent="0.25">
      <c r="A581" s="150">
        <v>533</v>
      </c>
      <c r="B581" s="153">
        <v>8</v>
      </c>
      <c r="C581" s="121" t="s">
        <v>91</v>
      </c>
      <c r="D581" s="121">
        <v>99994012</v>
      </c>
      <c r="E581" s="121" t="s">
        <v>705</v>
      </c>
      <c r="F581" s="32">
        <v>587503.04</v>
      </c>
      <c r="G581" s="32">
        <v>563503.04</v>
      </c>
      <c r="H581" s="32">
        <v>0</v>
      </c>
      <c r="I581" s="32">
        <v>0</v>
      </c>
      <c r="J581" s="32">
        <v>24000</v>
      </c>
      <c r="K581" s="32">
        <v>0</v>
      </c>
      <c r="L581" s="32">
        <v>0</v>
      </c>
      <c r="M581" s="5">
        <v>30853.45</v>
      </c>
      <c r="N581" s="93"/>
    </row>
    <row r="582" spans="1:14" ht="42" customHeight="1" x14ac:dyDescent="0.25">
      <c r="A582" s="226" t="s">
        <v>92</v>
      </c>
      <c r="B582" s="227"/>
      <c r="C582" s="227"/>
      <c r="D582" s="227"/>
      <c r="E582" s="228"/>
      <c r="F582" s="32">
        <v>3384491.6999999997</v>
      </c>
      <c r="G582" s="32">
        <v>3168491.7</v>
      </c>
      <c r="H582" s="32">
        <v>0</v>
      </c>
      <c r="I582" s="32">
        <v>0</v>
      </c>
      <c r="J582" s="32">
        <v>216000</v>
      </c>
      <c r="K582" s="32">
        <v>0</v>
      </c>
      <c r="L582" s="32">
        <v>0</v>
      </c>
      <c r="M582" s="5">
        <v>56700.08</v>
      </c>
      <c r="N582" s="93"/>
    </row>
    <row r="583" spans="1:14" ht="75" x14ac:dyDescent="0.3">
      <c r="A583" s="150">
        <v>534</v>
      </c>
      <c r="B583" s="153">
        <v>1</v>
      </c>
      <c r="C583" s="56" t="s">
        <v>93</v>
      </c>
      <c r="D583" s="56">
        <v>736917993</v>
      </c>
      <c r="E583" s="23" t="s">
        <v>706</v>
      </c>
      <c r="F583" s="32">
        <v>104000</v>
      </c>
      <c r="G583" s="32">
        <v>80000</v>
      </c>
      <c r="H583" s="32">
        <v>0</v>
      </c>
      <c r="I583" s="32">
        <v>0</v>
      </c>
      <c r="J583" s="32">
        <v>24000</v>
      </c>
      <c r="K583" s="32">
        <v>0</v>
      </c>
      <c r="L583" s="32">
        <v>0</v>
      </c>
      <c r="M583" s="5">
        <v>74314.5</v>
      </c>
      <c r="N583" s="93"/>
    </row>
    <row r="584" spans="1:14" ht="75" x14ac:dyDescent="0.3">
      <c r="A584" s="150">
        <v>535</v>
      </c>
      <c r="B584" s="123">
        <v>2</v>
      </c>
      <c r="C584" s="56" t="s">
        <v>93</v>
      </c>
      <c r="D584" s="56">
        <v>244017621</v>
      </c>
      <c r="E584" s="23" t="s">
        <v>707</v>
      </c>
      <c r="F584" s="32">
        <v>150507.54999999999</v>
      </c>
      <c r="G584" s="32">
        <v>126507.55</v>
      </c>
      <c r="H584" s="32">
        <v>0</v>
      </c>
      <c r="I584" s="32">
        <v>0</v>
      </c>
      <c r="J584" s="32">
        <v>24000</v>
      </c>
      <c r="K584" s="32">
        <v>0</v>
      </c>
      <c r="L584" s="32">
        <v>0</v>
      </c>
      <c r="M584" s="5">
        <v>31120.31</v>
      </c>
      <c r="N584" s="93"/>
    </row>
    <row r="585" spans="1:14" ht="75" x14ac:dyDescent="0.3">
      <c r="A585" s="150">
        <v>536</v>
      </c>
      <c r="B585" s="153">
        <v>3</v>
      </c>
      <c r="C585" s="56" t="s">
        <v>93</v>
      </c>
      <c r="D585" s="56">
        <v>719726250</v>
      </c>
      <c r="E585" s="23" t="s">
        <v>708</v>
      </c>
      <c r="F585" s="32">
        <v>580410.16</v>
      </c>
      <c r="G585" s="32">
        <v>556410.16</v>
      </c>
      <c r="H585" s="32">
        <v>0</v>
      </c>
      <c r="I585" s="32">
        <v>0</v>
      </c>
      <c r="J585" s="32">
        <v>24000</v>
      </c>
      <c r="K585" s="32">
        <v>0</v>
      </c>
      <c r="L585" s="32">
        <v>0</v>
      </c>
      <c r="M585" s="5">
        <v>66016.23</v>
      </c>
      <c r="N585" s="93"/>
    </row>
    <row r="586" spans="1:14" ht="75" x14ac:dyDescent="0.3">
      <c r="A586" s="150">
        <v>537</v>
      </c>
      <c r="B586" s="123">
        <v>4</v>
      </c>
      <c r="C586" s="56" t="s">
        <v>93</v>
      </c>
      <c r="D586" s="56">
        <v>48401498</v>
      </c>
      <c r="E586" s="23" t="s">
        <v>709</v>
      </c>
      <c r="F586" s="32">
        <v>718423.56</v>
      </c>
      <c r="G586" s="32">
        <v>694423.56</v>
      </c>
      <c r="H586" s="32">
        <v>0</v>
      </c>
      <c r="I586" s="32">
        <v>0</v>
      </c>
      <c r="J586" s="32">
        <v>24000</v>
      </c>
      <c r="K586" s="32">
        <v>0</v>
      </c>
      <c r="L586" s="32">
        <v>0</v>
      </c>
      <c r="M586" s="5">
        <v>30544.01</v>
      </c>
      <c r="N586" s="93"/>
    </row>
    <row r="587" spans="1:14" ht="75" x14ac:dyDescent="0.3">
      <c r="A587" s="150">
        <v>538</v>
      </c>
      <c r="B587" s="153">
        <v>5</v>
      </c>
      <c r="C587" s="56" t="s">
        <v>93</v>
      </c>
      <c r="D587" s="56">
        <v>719726372</v>
      </c>
      <c r="E587" s="23" t="s">
        <v>710</v>
      </c>
      <c r="F587" s="32">
        <v>657379.78</v>
      </c>
      <c r="G587" s="32">
        <v>633379.78</v>
      </c>
      <c r="H587" s="32">
        <v>0</v>
      </c>
      <c r="I587" s="32">
        <v>0</v>
      </c>
      <c r="J587" s="32">
        <v>24000</v>
      </c>
      <c r="K587" s="32">
        <v>0</v>
      </c>
      <c r="L587" s="32">
        <v>0</v>
      </c>
      <c r="M587" s="5">
        <v>594756.67000000004</v>
      </c>
      <c r="N587" s="93"/>
    </row>
    <row r="588" spans="1:14" ht="75" x14ac:dyDescent="0.3">
      <c r="A588" s="150">
        <v>539</v>
      </c>
      <c r="B588" s="123">
        <v>6</v>
      </c>
      <c r="C588" s="56" t="s">
        <v>93</v>
      </c>
      <c r="D588" s="56">
        <v>719507852</v>
      </c>
      <c r="E588" s="23" t="s">
        <v>711</v>
      </c>
      <c r="F588" s="32">
        <v>701770.65</v>
      </c>
      <c r="G588" s="32">
        <v>677770.65</v>
      </c>
      <c r="H588" s="32">
        <v>0</v>
      </c>
      <c r="I588" s="32">
        <v>0</v>
      </c>
      <c r="J588" s="32">
        <v>24000</v>
      </c>
      <c r="K588" s="32">
        <v>0</v>
      </c>
      <c r="L588" s="32">
        <v>0</v>
      </c>
      <c r="M588" s="5">
        <v>57827.65</v>
      </c>
      <c r="N588" s="93"/>
    </row>
    <row r="589" spans="1:14" ht="75" x14ac:dyDescent="0.3">
      <c r="A589" s="150">
        <v>540</v>
      </c>
      <c r="B589" s="153">
        <v>7</v>
      </c>
      <c r="C589" s="56" t="s">
        <v>93</v>
      </c>
      <c r="D589" s="56">
        <v>719728692</v>
      </c>
      <c r="E589" s="23" t="s">
        <v>712</v>
      </c>
      <c r="F589" s="32">
        <v>184000</v>
      </c>
      <c r="G589" s="32">
        <v>160000</v>
      </c>
      <c r="H589" s="32">
        <v>0</v>
      </c>
      <c r="I589" s="32">
        <v>0</v>
      </c>
      <c r="J589" s="32">
        <v>24000</v>
      </c>
      <c r="K589" s="32">
        <v>0</v>
      </c>
      <c r="L589" s="32">
        <v>0</v>
      </c>
      <c r="M589" s="5">
        <v>43902.04</v>
      </c>
      <c r="N589" s="93"/>
    </row>
    <row r="590" spans="1:14" ht="75" x14ac:dyDescent="0.25">
      <c r="A590" s="150">
        <v>541</v>
      </c>
      <c r="B590" s="123">
        <v>8</v>
      </c>
      <c r="C590" s="121" t="s">
        <v>93</v>
      </c>
      <c r="D590" s="121">
        <v>99989741</v>
      </c>
      <c r="E590" s="121" t="s">
        <v>713</v>
      </c>
      <c r="F590" s="32">
        <v>184000</v>
      </c>
      <c r="G590" s="32">
        <v>160000</v>
      </c>
      <c r="H590" s="32">
        <v>0</v>
      </c>
      <c r="I590" s="32">
        <v>0</v>
      </c>
      <c r="J590" s="32">
        <v>24000</v>
      </c>
      <c r="K590" s="32">
        <v>0</v>
      </c>
      <c r="L590" s="32">
        <v>0</v>
      </c>
      <c r="M590" s="5">
        <v>58882.53</v>
      </c>
      <c r="N590" s="93"/>
    </row>
    <row r="591" spans="1:14" ht="75" x14ac:dyDescent="0.3">
      <c r="A591" s="150">
        <v>542</v>
      </c>
      <c r="B591" s="153">
        <v>9</v>
      </c>
      <c r="C591" s="56" t="s">
        <v>93</v>
      </c>
      <c r="D591" s="56">
        <v>99990238</v>
      </c>
      <c r="E591" s="23" t="s">
        <v>714</v>
      </c>
      <c r="F591" s="32">
        <v>104000</v>
      </c>
      <c r="G591" s="32">
        <v>80000</v>
      </c>
      <c r="H591" s="32">
        <v>0</v>
      </c>
      <c r="I591" s="32">
        <v>0</v>
      </c>
      <c r="J591" s="32">
        <v>24000</v>
      </c>
      <c r="K591" s="32">
        <v>0</v>
      </c>
      <c r="L591" s="32">
        <v>0</v>
      </c>
      <c r="M591" s="5">
        <v>34706.089999999997</v>
      </c>
      <c r="N591" s="93"/>
    </row>
    <row r="592" spans="1:14" ht="37.5" customHeight="1" x14ac:dyDescent="0.25">
      <c r="A592" s="226" t="s">
        <v>94</v>
      </c>
      <c r="B592" s="227"/>
      <c r="C592" s="227"/>
      <c r="D592" s="227"/>
      <c r="E592" s="228"/>
      <c r="F592" s="32">
        <v>228000</v>
      </c>
      <c r="G592" s="32">
        <v>180000</v>
      </c>
      <c r="H592" s="32">
        <v>0</v>
      </c>
      <c r="I592" s="32">
        <v>0</v>
      </c>
      <c r="J592" s="32">
        <v>48000</v>
      </c>
      <c r="K592" s="32">
        <v>0</v>
      </c>
      <c r="L592" s="32">
        <v>0</v>
      </c>
      <c r="M592" s="5">
        <v>42761.61</v>
      </c>
      <c r="N592" s="93"/>
    </row>
    <row r="593" spans="1:14" ht="75" x14ac:dyDescent="0.3">
      <c r="A593" s="150">
        <v>543</v>
      </c>
      <c r="B593" s="153">
        <v>1</v>
      </c>
      <c r="C593" s="56" t="s">
        <v>95</v>
      </c>
      <c r="D593" s="56">
        <v>99993359</v>
      </c>
      <c r="E593" s="23" t="s">
        <v>715</v>
      </c>
      <c r="F593" s="32">
        <v>124000</v>
      </c>
      <c r="G593" s="32">
        <v>100000</v>
      </c>
      <c r="H593" s="32">
        <v>0</v>
      </c>
      <c r="I593" s="32">
        <v>0</v>
      </c>
      <c r="J593" s="32">
        <v>24000</v>
      </c>
      <c r="K593" s="32">
        <v>0</v>
      </c>
      <c r="L593" s="32">
        <v>0</v>
      </c>
      <c r="M593" s="5">
        <v>317657.3</v>
      </c>
      <c r="N593" s="93"/>
    </row>
    <row r="594" spans="1:14" ht="75" x14ac:dyDescent="0.3">
      <c r="A594" s="150">
        <v>544</v>
      </c>
      <c r="B594" s="123">
        <v>2</v>
      </c>
      <c r="C594" s="56" t="s">
        <v>95</v>
      </c>
      <c r="D594" s="56">
        <v>99993335</v>
      </c>
      <c r="E594" s="23" t="s">
        <v>716</v>
      </c>
      <c r="F594" s="32">
        <v>104000</v>
      </c>
      <c r="G594" s="32">
        <v>80000</v>
      </c>
      <c r="H594" s="32">
        <v>0</v>
      </c>
      <c r="I594" s="32">
        <v>0</v>
      </c>
      <c r="J594" s="32">
        <v>24000</v>
      </c>
      <c r="K594" s="32">
        <v>0</v>
      </c>
      <c r="L594" s="32">
        <v>0</v>
      </c>
      <c r="M594" s="5">
        <v>63477.75</v>
      </c>
      <c r="N594" s="93"/>
    </row>
    <row r="595" spans="1:14" ht="39" customHeight="1" x14ac:dyDescent="0.25">
      <c r="A595" s="264" t="s">
        <v>96</v>
      </c>
      <c r="B595" s="265"/>
      <c r="C595" s="265"/>
      <c r="D595" s="265"/>
      <c r="E595" s="266"/>
      <c r="F595" s="32">
        <v>351798.36</v>
      </c>
      <c r="G595" s="32">
        <v>279798.36</v>
      </c>
      <c r="H595" s="32">
        <v>0</v>
      </c>
      <c r="I595" s="32">
        <v>0</v>
      </c>
      <c r="J595" s="32">
        <v>72000</v>
      </c>
      <c r="K595" s="32">
        <v>0</v>
      </c>
      <c r="L595" s="32">
        <v>0</v>
      </c>
      <c r="M595" s="5">
        <v>26947.95</v>
      </c>
      <c r="N595" s="93"/>
    </row>
    <row r="596" spans="1:14" ht="75" x14ac:dyDescent="0.3">
      <c r="A596" s="150">
        <v>545</v>
      </c>
      <c r="B596" s="123">
        <v>1</v>
      </c>
      <c r="C596" s="56" t="s">
        <v>97</v>
      </c>
      <c r="D596" s="56">
        <v>99988209</v>
      </c>
      <c r="E596" s="23" t="s">
        <v>717</v>
      </c>
      <c r="F596" s="32">
        <v>104000</v>
      </c>
      <c r="G596" s="32">
        <v>80000</v>
      </c>
      <c r="H596" s="32">
        <v>0</v>
      </c>
      <c r="I596" s="32">
        <v>0</v>
      </c>
      <c r="J596" s="32">
        <v>24000</v>
      </c>
      <c r="K596" s="32">
        <v>0</v>
      </c>
      <c r="L596" s="32">
        <v>0</v>
      </c>
      <c r="M596" s="5">
        <v>107403.27</v>
      </c>
      <c r="N596" s="93"/>
    </row>
    <row r="597" spans="1:14" ht="75" x14ac:dyDescent="0.25">
      <c r="A597" s="150">
        <v>546</v>
      </c>
      <c r="B597" s="153">
        <v>2</v>
      </c>
      <c r="C597" s="121" t="s">
        <v>97</v>
      </c>
      <c r="D597" s="121">
        <v>99988349</v>
      </c>
      <c r="E597" s="121" t="s">
        <v>718</v>
      </c>
      <c r="F597" s="32">
        <v>104000</v>
      </c>
      <c r="G597" s="32">
        <v>80000</v>
      </c>
      <c r="H597" s="32">
        <v>0</v>
      </c>
      <c r="I597" s="32">
        <v>0</v>
      </c>
      <c r="J597" s="32">
        <v>24000</v>
      </c>
      <c r="K597" s="32">
        <v>0</v>
      </c>
      <c r="L597" s="32">
        <v>0</v>
      </c>
      <c r="M597" s="5">
        <v>57363.38</v>
      </c>
      <c r="N597" s="93"/>
    </row>
    <row r="598" spans="1:14" ht="75" x14ac:dyDescent="0.3">
      <c r="A598" s="150">
        <v>547</v>
      </c>
      <c r="B598" s="123">
        <v>3</v>
      </c>
      <c r="C598" s="56" t="s">
        <v>97</v>
      </c>
      <c r="D598" s="56">
        <v>99988307</v>
      </c>
      <c r="E598" s="23" t="s">
        <v>719</v>
      </c>
      <c r="F598" s="32">
        <v>143798.35999999999</v>
      </c>
      <c r="G598" s="32">
        <v>119798.36</v>
      </c>
      <c r="H598" s="32">
        <v>0</v>
      </c>
      <c r="I598" s="32">
        <v>0</v>
      </c>
      <c r="J598" s="32">
        <v>24000</v>
      </c>
      <c r="K598" s="32">
        <v>0</v>
      </c>
      <c r="L598" s="32">
        <v>0</v>
      </c>
      <c r="M598" s="5">
        <v>51261.1</v>
      </c>
      <c r="N598" s="93"/>
    </row>
    <row r="599" spans="1:14" ht="45.75" customHeight="1" x14ac:dyDescent="0.25">
      <c r="A599" s="264" t="s">
        <v>99</v>
      </c>
      <c r="B599" s="265"/>
      <c r="C599" s="265"/>
      <c r="D599" s="265"/>
      <c r="E599" s="266"/>
      <c r="F599" s="32">
        <v>2405964.31</v>
      </c>
      <c r="G599" s="32">
        <v>1241909.9600000002</v>
      </c>
      <c r="H599" s="32">
        <v>0</v>
      </c>
      <c r="I599" s="32">
        <v>0</v>
      </c>
      <c r="J599" s="32">
        <v>288000</v>
      </c>
      <c r="K599" s="32">
        <v>0</v>
      </c>
      <c r="L599" s="32">
        <v>876054.34999999986</v>
      </c>
      <c r="M599" s="5">
        <v>164957.63</v>
      </c>
      <c r="N599" s="93"/>
    </row>
    <row r="600" spans="1:14" ht="75" x14ac:dyDescent="0.3">
      <c r="A600" s="150">
        <v>548</v>
      </c>
      <c r="B600" s="123">
        <v>1</v>
      </c>
      <c r="C600" s="56" t="s">
        <v>100</v>
      </c>
      <c r="D600" s="56">
        <v>99989261</v>
      </c>
      <c r="E600" s="23" t="s">
        <v>720</v>
      </c>
      <c r="F600" s="32">
        <v>207811.4</v>
      </c>
      <c r="G600" s="32">
        <v>80000</v>
      </c>
      <c r="H600" s="32">
        <v>0</v>
      </c>
      <c r="I600" s="32">
        <v>0</v>
      </c>
      <c r="J600" s="32">
        <v>24000</v>
      </c>
      <c r="K600" s="32">
        <v>0</v>
      </c>
      <c r="L600" s="32">
        <v>103811.4</v>
      </c>
      <c r="M600" s="5">
        <v>62084.2</v>
      </c>
      <c r="N600" s="93"/>
    </row>
    <row r="601" spans="1:14" ht="75" x14ac:dyDescent="0.25">
      <c r="A601" s="150">
        <v>549</v>
      </c>
      <c r="B601" s="153">
        <v>2</v>
      </c>
      <c r="C601" s="121" t="s">
        <v>100</v>
      </c>
      <c r="D601" s="121">
        <v>99989091</v>
      </c>
      <c r="E601" s="121" t="s">
        <v>721</v>
      </c>
      <c r="F601" s="32">
        <v>164062.62</v>
      </c>
      <c r="G601" s="32">
        <v>100000</v>
      </c>
      <c r="H601" s="32">
        <v>0</v>
      </c>
      <c r="I601" s="32">
        <v>0</v>
      </c>
      <c r="J601" s="32">
        <v>24000</v>
      </c>
      <c r="K601" s="32">
        <v>0</v>
      </c>
      <c r="L601" s="32">
        <v>40062.620000000003</v>
      </c>
      <c r="M601" s="5">
        <v>77800.77</v>
      </c>
      <c r="N601" s="93"/>
    </row>
    <row r="602" spans="1:14" ht="75" x14ac:dyDescent="0.3">
      <c r="A602" s="150">
        <v>550</v>
      </c>
      <c r="B602" s="123">
        <v>3</v>
      </c>
      <c r="C602" s="56" t="s">
        <v>100</v>
      </c>
      <c r="D602" s="56">
        <v>99989834</v>
      </c>
      <c r="E602" s="23" t="s">
        <v>722</v>
      </c>
      <c r="F602" s="32">
        <v>180847.4</v>
      </c>
      <c r="G602" s="32">
        <v>80000</v>
      </c>
      <c r="H602" s="32">
        <v>0</v>
      </c>
      <c r="I602" s="32">
        <v>0</v>
      </c>
      <c r="J602" s="32">
        <v>24000</v>
      </c>
      <c r="K602" s="32">
        <v>0</v>
      </c>
      <c r="L602" s="32">
        <v>76847.399999999994</v>
      </c>
      <c r="M602" s="5">
        <v>69657</v>
      </c>
      <c r="N602" s="93"/>
    </row>
    <row r="603" spans="1:14" ht="75" x14ac:dyDescent="0.3">
      <c r="A603" s="150">
        <v>551</v>
      </c>
      <c r="B603" s="153">
        <v>4</v>
      </c>
      <c r="C603" s="56" t="s">
        <v>100</v>
      </c>
      <c r="D603" s="56">
        <v>99989864</v>
      </c>
      <c r="E603" s="23" t="s">
        <v>723</v>
      </c>
      <c r="F603" s="32">
        <v>219407.7</v>
      </c>
      <c r="G603" s="32">
        <v>144035.16</v>
      </c>
      <c r="H603" s="32">
        <v>0</v>
      </c>
      <c r="I603" s="32">
        <v>0</v>
      </c>
      <c r="J603" s="32">
        <v>24000</v>
      </c>
      <c r="K603" s="32">
        <v>0</v>
      </c>
      <c r="L603" s="32">
        <v>51372.54</v>
      </c>
      <c r="M603" s="5">
        <v>127943.97</v>
      </c>
      <c r="N603" s="93"/>
    </row>
    <row r="604" spans="1:14" ht="75" x14ac:dyDescent="0.3">
      <c r="A604" s="150">
        <v>552</v>
      </c>
      <c r="B604" s="123">
        <v>5</v>
      </c>
      <c r="C604" s="56" t="s">
        <v>100</v>
      </c>
      <c r="D604" s="56">
        <v>99989833</v>
      </c>
      <c r="E604" s="23" t="s">
        <v>724</v>
      </c>
      <c r="F604" s="32">
        <v>171282.21</v>
      </c>
      <c r="G604" s="32">
        <v>95607.2</v>
      </c>
      <c r="H604" s="32">
        <v>0</v>
      </c>
      <c r="I604" s="32">
        <v>0</v>
      </c>
      <c r="J604" s="32">
        <v>24000</v>
      </c>
      <c r="K604" s="32">
        <v>0</v>
      </c>
      <c r="L604" s="32">
        <v>51675.01</v>
      </c>
      <c r="M604" s="5">
        <v>47091.99</v>
      </c>
      <c r="N604" s="93"/>
    </row>
    <row r="605" spans="1:14" ht="75" x14ac:dyDescent="0.3">
      <c r="A605" s="150">
        <v>553</v>
      </c>
      <c r="B605" s="153">
        <v>6</v>
      </c>
      <c r="C605" s="56" t="s">
        <v>100</v>
      </c>
      <c r="D605" s="56">
        <v>99990144</v>
      </c>
      <c r="E605" s="23" t="s">
        <v>725</v>
      </c>
      <c r="F605" s="32">
        <v>136050.1</v>
      </c>
      <c r="G605" s="32">
        <v>80000</v>
      </c>
      <c r="H605" s="32">
        <v>0</v>
      </c>
      <c r="I605" s="32">
        <v>0</v>
      </c>
      <c r="J605" s="32">
        <v>24000</v>
      </c>
      <c r="K605" s="32">
        <v>0</v>
      </c>
      <c r="L605" s="32">
        <v>32050.1</v>
      </c>
      <c r="M605" s="5">
        <v>98253.78</v>
      </c>
      <c r="N605" s="93"/>
    </row>
    <row r="606" spans="1:14" ht="75" x14ac:dyDescent="0.3">
      <c r="A606" s="150">
        <v>554</v>
      </c>
      <c r="B606" s="123">
        <v>7</v>
      </c>
      <c r="C606" s="56" t="s">
        <v>100</v>
      </c>
      <c r="D606" s="56">
        <v>99990140</v>
      </c>
      <c r="E606" s="23" t="s">
        <v>726</v>
      </c>
      <c r="F606" s="32">
        <v>237571.6</v>
      </c>
      <c r="G606" s="32">
        <v>140317.04</v>
      </c>
      <c r="H606" s="32">
        <v>0</v>
      </c>
      <c r="I606" s="32">
        <v>0</v>
      </c>
      <c r="J606" s="32">
        <v>24000</v>
      </c>
      <c r="K606" s="32">
        <v>0</v>
      </c>
      <c r="L606" s="32">
        <v>73254.559999999998</v>
      </c>
      <c r="M606" s="5">
        <v>98987.96</v>
      </c>
      <c r="N606" s="93"/>
    </row>
    <row r="607" spans="1:14" ht="93.75" x14ac:dyDescent="0.3">
      <c r="A607" s="150">
        <v>555</v>
      </c>
      <c r="B607" s="153">
        <v>8</v>
      </c>
      <c r="C607" s="56" t="s">
        <v>100</v>
      </c>
      <c r="D607" s="56">
        <v>99994492</v>
      </c>
      <c r="E607" s="23" t="s">
        <v>727</v>
      </c>
      <c r="F607" s="32">
        <v>315685.82</v>
      </c>
      <c r="G607" s="32">
        <v>181950.56</v>
      </c>
      <c r="H607" s="32">
        <v>0</v>
      </c>
      <c r="I607" s="32">
        <v>0</v>
      </c>
      <c r="J607" s="32">
        <v>24000</v>
      </c>
      <c r="K607" s="32">
        <v>0</v>
      </c>
      <c r="L607" s="32">
        <v>109735.26</v>
      </c>
      <c r="M607" s="5">
        <v>247907.19</v>
      </c>
      <c r="N607" s="93"/>
    </row>
    <row r="608" spans="1:14" ht="75" x14ac:dyDescent="0.25">
      <c r="A608" s="150">
        <v>556</v>
      </c>
      <c r="B608" s="123">
        <v>9</v>
      </c>
      <c r="C608" s="121" t="s">
        <v>100</v>
      </c>
      <c r="D608" s="121">
        <v>99989858</v>
      </c>
      <c r="E608" s="121" t="s">
        <v>728</v>
      </c>
      <c r="F608" s="32">
        <v>151572.20000000001</v>
      </c>
      <c r="G608" s="32">
        <v>80000</v>
      </c>
      <c r="H608" s="32">
        <v>0</v>
      </c>
      <c r="I608" s="32">
        <v>0</v>
      </c>
      <c r="J608" s="32">
        <v>24000</v>
      </c>
      <c r="K608" s="32">
        <v>0</v>
      </c>
      <c r="L608" s="32">
        <v>47572.2</v>
      </c>
      <c r="M608" s="5">
        <v>236822.33</v>
      </c>
      <c r="N608" s="93"/>
    </row>
    <row r="609" spans="1:14" ht="75" x14ac:dyDescent="0.3">
      <c r="A609" s="150">
        <v>557</v>
      </c>
      <c r="B609" s="153">
        <v>10</v>
      </c>
      <c r="C609" s="56" t="s">
        <v>100</v>
      </c>
      <c r="D609" s="56">
        <v>99992446</v>
      </c>
      <c r="E609" s="23" t="s">
        <v>729</v>
      </c>
      <c r="F609" s="32">
        <v>144253.4</v>
      </c>
      <c r="G609" s="32">
        <v>80000</v>
      </c>
      <c r="H609" s="32">
        <v>0</v>
      </c>
      <c r="I609" s="32">
        <v>0</v>
      </c>
      <c r="J609" s="32">
        <v>24000</v>
      </c>
      <c r="K609" s="32">
        <v>0</v>
      </c>
      <c r="L609" s="32">
        <v>40253.4</v>
      </c>
      <c r="M609" s="5">
        <v>82133.960000000006</v>
      </c>
      <c r="N609" s="93"/>
    </row>
    <row r="610" spans="1:14" ht="75" x14ac:dyDescent="0.3">
      <c r="A610" s="150">
        <v>558</v>
      </c>
      <c r="B610" s="123">
        <v>11</v>
      </c>
      <c r="C610" s="56" t="s">
        <v>100</v>
      </c>
      <c r="D610" s="56">
        <v>99989838</v>
      </c>
      <c r="E610" s="23" t="s">
        <v>730</v>
      </c>
      <c r="F610" s="32">
        <v>139130.23999999999</v>
      </c>
      <c r="G610" s="32">
        <v>80000</v>
      </c>
      <c r="H610" s="32">
        <v>0</v>
      </c>
      <c r="I610" s="32">
        <v>0</v>
      </c>
      <c r="J610" s="32">
        <v>24000</v>
      </c>
      <c r="K610" s="32">
        <v>0</v>
      </c>
      <c r="L610" s="32">
        <v>35130.239999999998</v>
      </c>
      <c r="M610" s="5">
        <v>249626.7</v>
      </c>
      <c r="N610" s="93"/>
    </row>
    <row r="611" spans="1:14" ht="75" x14ac:dyDescent="0.25">
      <c r="A611" s="150">
        <v>559</v>
      </c>
      <c r="B611" s="153">
        <v>12</v>
      </c>
      <c r="C611" s="121" t="s">
        <v>100</v>
      </c>
      <c r="D611" s="121">
        <v>99989093</v>
      </c>
      <c r="E611" s="121" t="s">
        <v>731</v>
      </c>
      <c r="F611" s="32">
        <v>338289.62</v>
      </c>
      <c r="G611" s="32">
        <v>100000</v>
      </c>
      <c r="H611" s="32">
        <v>0</v>
      </c>
      <c r="I611" s="32">
        <v>0</v>
      </c>
      <c r="J611" s="32">
        <v>24000</v>
      </c>
      <c r="K611" s="32">
        <v>0</v>
      </c>
      <c r="L611" s="32">
        <v>214289.62</v>
      </c>
      <c r="M611" s="5">
        <v>293550.27</v>
      </c>
      <c r="N611" s="93"/>
    </row>
    <row r="612" spans="1:14" ht="37.5" customHeight="1" x14ac:dyDescent="0.25">
      <c r="A612" s="226" t="s">
        <v>101</v>
      </c>
      <c r="B612" s="227"/>
      <c r="C612" s="227"/>
      <c r="D612" s="227"/>
      <c r="E612" s="228"/>
      <c r="F612" s="32">
        <v>1384724</v>
      </c>
      <c r="G612" s="32">
        <v>1216724</v>
      </c>
      <c r="H612" s="32">
        <v>0</v>
      </c>
      <c r="I612" s="32">
        <v>0</v>
      </c>
      <c r="J612" s="32">
        <v>168000</v>
      </c>
      <c r="K612" s="32">
        <v>0</v>
      </c>
      <c r="L612" s="32">
        <v>0</v>
      </c>
      <c r="M612" s="5">
        <v>224563.24</v>
      </c>
      <c r="N612" s="93"/>
    </row>
    <row r="613" spans="1:14" ht="75" x14ac:dyDescent="0.3">
      <c r="A613" s="150">
        <v>560</v>
      </c>
      <c r="B613" s="153">
        <v>1</v>
      </c>
      <c r="C613" s="56" t="s">
        <v>102</v>
      </c>
      <c r="D613" s="56">
        <v>99987034</v>
      </c>
      <c r="E613" s="23" t="s">
        <v>732</v>
      </c>
      <c r="F613" s="32">
        <v>104000</v>
      </c>
      <c r="G613" s="32">
        <v>80000</v>
      </c>
      <c r="H613" s="32">
        <v>0</v>
      </c>
      <c r="I613" s="32">
        <v>0</v>
      </c>
      <c r="J613" s="32">
        <v>24000</v>
      </c>
      <c r="K613" s="32">
        <v>0</v>
      </c>
      <c r="L613" s="32">
        <v>0</v>
      </c>
      <c r="M613" s="5">
        <v>168342.73</v>
      </c>
      <c r="N613" s="93"/>
    </row>
    <row r="614" spans="1:14" ht="75" x14ac:dyDescent="0.3">
      <c r="A614" s="150">
        <v>561</v>
      </c>
      <c r="B614" s="123">
        <v>2</v>
      </c>
      <c r="C614" s="56" t="s">
        <v>102</v>
      </c>
      <c r="D614" s="56">
        <v>99992208</v>
      </c>
      <c r="E614" s="23" t="s">
        <v>733</v>
      </c>
      <c r="F614" s="32">
        <v>104000</v>
      </c>
      <c r="G614" s="32">
        <v>80000</v>
      </c>
      <c r="H614" s="32">
        <v>0</v>
      </c>
      <c r="I614" s="32">
        <v>0</v>
      </c>
      <c r="J614" s="32">
        <v>24000</v>
      </c>
      <c r="K614" s="32">
        <v>0</v>
      </c>
      <c r="L614" s="32">
        <v>0</v>
      </c>
      <c r="M614" s="5">
        <v>77204.66</v>
      </c>
      <c r="N614" s="93"/>
    </row>
    <row r="615" spans="1:14" ht="75" x14ac:dyDescent="0.3">
      <c r="A615" s="150">
        <v>562</v>
      </c>
      <c r="B615" s="153">
        <v>3</v>
      </c>
      <c r="C615" s="56" t="s">
        <v>102</v>
      </c>
      <c r="D615" s="56">
        <v>99992546</v>
      </c>
      <c r="E615" s="23" t="s">
        <v>734</v>
      </c>
      <c r="F615" s="32">
        <v>104000</v>
      </c>
      <c r="G615" s="32">
        <v>80000</v>
      </c>
      <c r="H615" s="32">
        <v>0</v>
      </c>
      <c r="I615" s="32">
        <v>0</v>
      </c>
      <c r="J615" s="32">
        <v>24000</v>
      </c>
      <c r="K615" s="32">
        <v>0</v>
      </c>
      <c r="L615" s="32">
        <v>0</v>
      </c>
      <c r="M615" s="5">
        <v>250219.42</v>
      </c>
      <c r="N615" s="93"/>
    </row>
    <row r="616" spans="1:14" ht="75" x14ac:dyDescent="0.3">
      <c r="A616" s="150">
        <v>563</v>
      </c>
      <c r="B616" s="123">
        <v>4</v>
      </c>
      <c r="C616" s="56" t="s">
        <v>102</v>
      </c>
      <c r="D616" s="56">
        <v>99987252</v>
      </c>
      <c r="E616" s="23" t="s">
        <v>735</v>
      </c>
      <c r="F616" s="32">
        <v>104000</v>
      </c>
      <c r="G616" s="32">
        <v>80000</v>
      </c>
      <c r="H616" s="32">
        <v>0</v>
      </c>
      <c r="I616" s="32">
        <v>0</v>
      </c>
      <c r="J616" s="32">
        <v>24000</v>
      </c>
      <c r="K616" s="32">
        <v>0</v>
      </c>
      <c r="L616" s="32">
        <v>0</v>
      </c>
      <c r="M616" s="5">
        <v>28238.799999999999</v>
      </c>
      <c r="N616" s="93"/>
    </row>
    <row r="617" spans="1:14" ht="75" x14ac:dyDescent="0.3">
      <c r="A617" s="150">
        <v>564</v>
      </c>
      <c r="B617" s="153">
        <v>5</v>
      </c>
      <c r="C617" s="56" t="s">
        <v>102</v>
      </c>
      <c r="D617" s="56">
        <v>99987206</v>
      </c>
      <c r="E617" s="23" t="s">
        <v>736</v>
      </c>
      <c r="F617" s="32">
        <v>524000</v>
      </c>
      <c r="G617" s="32">
        <v>500000</v>
      </c>
      <c r="H617" s="32">
        <v>0</v>
      </c>
      <c r="I617" s="32">
        <v>0</v>
      </c>
      <c r="J617" s="32">
        <v>24000</v>
      </c>
      <c r="K617" s="32">
        <v>0</v>
      </c>
      <c r="L617" s="32">
        <v>0</v>
      </c>
      <c r="M617" s="5">
        <v>177010.77</v>
      </c>
      <c r="N617" s="93"/>
    </row>
    <row r="618" spans="1:14" ht="75" x14ac:dyDescent="0.3">
      <c r="A618" s="150">
        <v>565</v>
      </c>
      <c r="B618" s="123">
        <v>6</v>
      </c>
      <c r="C618" s="56" t="s">
        <v>102</v>
      </c>
      <c r="D618" s="56">
        <v>99987165</v>
      </c>
      <c r="E618" s="23" t="s">
        <v>737</v>
      </c>
      <c r="F618" s="32">
        <v>104000</v>
      </c>
      <c r="G618" s="32">
        <v>80000</v>
      </c>
      <c r="H618" s="32">
        <v>0</v>
      </c>
      <c r="I618" s="32">
        <v>0</v>
      </c>
      <c r="J618" s="32">
        <v>24000</v>
      </c>
      <c r="K618" s="32">
        <v>0</v>
      </c>
      <c r="L618" s="32">
        <v>0</v>
      </c>
      <c r="M618" s="5">
        <v>104973.46</v>
      </c>
      <c r="N618" s="93"/>
    </row>
    <row r="619" spans="1:14" ht="75" x14ac:dyDescent="0.25">
      <c r="A619" s="150">
        <v>566</v>
      </c>
      <c r="B619" s="153">
        <v>7</v>
      </c>
      <c r="C619" s="121" t="s">
        <v>102</v>
      </c>
      <c r="D619" s="121">
        <v>99987137</v>
      </c>
      <c r="E619" s="121" t="s">
        <v>738</v>
      </c>
      <c r="F619" s="32">
        <v>340724</v>
      </c>
      <c r="G619" s="32">
        <v>316724</v>
      </c>
      <c r="H619" s="32">
        <v>0</v>
      </c>
      <c r="I619" s="32">
        <v>0</v>
      </c>
      <c r="J619" s="32">
        <v>24000</v>
      </c>
      <c r="K619" s="32">
        <v>0</v>
      </c>
      <c r="L619" s="32">
        <v>0</v>
      </c>
      <c r="M619" s="5">
        <v>441155.65</v>
      </c>
      <c r="N619" s="93"/>
    </row>
    <row r="620" spans="1:14" ht="40.5" customHeight="1" x14ac:dyDescent="0.25">
      <c r="A620" s="226" t="s">
        <v>103</v>
      </c>
      <c r="B620" s="227"/>
      <c r="C620" s="227"/>
      <c r="D620" s="227"/>
      <c r="E620" s="228"/>
      <c r="F620" s="32">
        <v>1128279.52</v>
      </c>
      <c r="G620" s="32">
        <v>686821.6</v>
      </c>
      <c r="H620" s="32">
        <v>0</v>
      </c>
      <c r="I620" s="32">
        <v>0</v>
      </c>
      <c r="J620" s="32">
        <v>168000</v>
      </c>
      <c r="K620" s="32">
        <v>159462</v>
      </c>
      <c r="L620" s="32">
        <v>113995.92</v>
      </c>
      <c r="M620" s="5">
        <v>155329.32</v>
      </c>
      <c r="N620" s="93"/>
    </row>
    <row r="621" spans="1:14" ht="75" x14ac:dyDescent="0.3">
      <c r="A621" s="150">
        <v>567</v>
      </c>
      <c r="B621" s="153">
        <v>1</v>
      </c>
      <c r="C621" s="56" t="s">
        <v>104</v>
      </c>
      <c r="D621" s="56">
        <v>99988258</v>
      </c>
      <c r="E621" s="23" t="s">
        <v>739</v>
      </c>
      <c r="F621" s="32">
        <v>104000</v>
      </c>
      <c r="G621" s="32">
        <v>80000</v>
      </c>
      <c r="H621" s="32">
        <v>0</v>
      </c>
      <c r="I621" s="32">
        <v>0</v>
      </c>
      <c r="J621" s="32">
        <v>24000</v>
      </c>
      <c r="K621" s="32">
        <v>0</v>
      </c>
      <c r="L621" s="32">
        <v>0</v>
      </c>
      <c r="M621" s="5">
        <v>230716.61</v>
      </c>
      <c r="N621" s="93"/>
    </row>
    <row r="622" spans="1:14" ht="75" x14ac:dyDescent="0.25">
      <c r="A622" s="150">
        <v>568</v>
      </c>
      <c r="B622" s="123">
        <v>2</v>
      </c>
      <c r="C622" s="121" t="s">
        <v>104</v>
      </c>
      <c r="D622" s="121">
        <v>99988416</v>
      </c>
      <c r="E622" s="121" t="s">
        <v>740</v>
      </c>
      <c r="F622" s="32">
        <v>104000</v>
      </c>
      <c r="G622" s="32">
        <v>80000</v>
      </c>
      <c r="H622" s="32">
        <v>0</v>
      </c>
      <c r="I622" s="32">
        <v>0</v>
      </c>
      <c r="J622" s="32">
        <v>24000</v>
      </c>
      <c r="K622" s="32">
        <v>0</v>
      </c>
      <c r="L622" s="32">
        <v>0</v>
      </c>
      <c r="M622" s="5">
        <v>225866.26</v>
      </c>
      <c r="N622" s="93"/>
    </row>
    <row r="623" spans="1:14" ht="75" x14ac:dyDescent="0.3">
      <c r="A623" s="150">
        <v>569</v>
      </c>
      <c r="B623" s="153">
        <v>3</v>
      </c>
      <c r="C623" s="56" t="s">
        <v>104</v>
      </c>
      <c r="D623" s="56">
        <v>99988412</v>
      </c>
      <c r="E623" s="23" t="s">
        <v>741</v>
      </c>
      <c r="F623" s="32">
        <v>104000</v>
      </c>
      <c r="G623" s="32">
        <v>80000</v>
      </c>
      <c r="H623" s="32">
        <v>0</v>
      </c>
      <c r="I623" s="32">
        <v>0</v>
      </c>
      <c r="J623" s="32">
        <v>24000</v>
      </c>
      <c r="K623" s="32">
        <v>0</v>
      </c>
      <c r="L623" s="32">
        <v>0</v>
      </c>
      <c r="M623" s="5">
        <v>285452.59000000003</v>
      </c>
      <c r="N623" s="93"/>
    </row>
    <row r="624" spans="1:14" ht="75" x14ac:dyDescent="0.3">
      <c r="A624" s="150">
        <v>570</v>
      </c>
      <c r="B624" s="123">
        <v>4</v>
      </c>
      <c r="C624" s="56" t="s">
        <v>104</v>
      </c>
      <c r="D624" s="56">
        <v>99987380</v>
      </c>
      <c r="E624" s="23" t="s">
        <v>742</v>
      </c>
      <c r="F624" s="32">
        <v>104000</v>
      </c>
      <c r="G624" s="32">
        <v>80000</v>
      </c>
      <c r="H624" s="32">
        <v>0</v>
      </c>
      <c r="I624" s="32">
        <v>0</v>
      </c>
      <c r="J624" s="32">
        <v>24000</v>
      </c>
      <c r="K624" s="32">
        <v>0</v>
      </c>
      <c r="L624" s="32">
        <v>0</v>
      </c>
      <c r="M624" s="5">
        <v>191936.73</v>
      </c>
      <c r="N624" s="93"/>
    </row>
    <row r="625" spans="1:14" ht="75" x14ac:dyDescent="0.3">
      <c r="A625" s="150">
        <v>571</v>
      </c>
      <c r="B625" s="153">
        <v>5</v>
      </c>
      <c r="C625" s="56" t="s">
        <v>104</v>
      </c>
      <c r="D625" s="56">
        <v>99987393</v>
      </c>
      <c r="E625" s="23" t="s">
        <v>743</v>
      </c>
      <c r="F625" s="32">
        <v>150821.6</v>
      </c>
      <c r="G625" s="32">
        <v>126821.6</v>
      </c>
      <c r="H625" s="32">
        <v>0</v>
      </c>
      <c r="I625" s="32">
        <v>0</v>
      </c>
      <c r="J625" s="32">
        <v>24000</v>
      </c>
      <c r="K625" s="32">
        <v>0</v>
      </c>
      <c r="L625" s="32">
        <v>0</v>
      </c>
      <c r="M625" s="5">
        <v>136099.19</v>
      </c>
      <c r="N625" s="93"/>
    </row>
    <row r="626" spans="1:14" ht="75" x14ac:dyDescent="0.25">
      <c r="A626" s="150">
        <v>572</v>
      </c>
      <c r="B626" s="123">
        <v>6</v>
      </c>
      <c r="C626" s="121" t="s">
        <v>104</v>
      </c>
      <c r="D626" s="121">
        <v>99988035</v>
      </c>
      <c r="E626" s="121" t="s">
        <v>744</v>
      </c>
      <c r="F626" s="32">
        <v>124000</v>
      </c>
      <c r="G626" s="32">
        <v>100000</v>
      </c>
      <c r="H626" s="32">
        <v>0</v>
      </c>
      <c r="I626" s="32">
        <v>0</v>
      </c>
      <c r="J626" s="32">
        <v>24000</v>
      </c>
      <c r="K626" s="32">
        <v>0</v>
      </c>
      <c r="L626" s="32">
        <v>0</v>
      </c>
      <c r="M626" s="5">
        <v>43720.23</v>
      </c>
      <c r="N626" s="93"/>
    </row>
    <row r="627" spans="1:14" ht="75" x14ac:dyDescent="0.3">
      <c r="A627" s="150">
        <v>573</v>
      </c>
      <c r="B627" s="153">
        <v>7</v>
      </c>
      <c r="C627" s="56" t="s">
        <v>104</v>
      </c>
      <c r="D627" s="56">
        <v>425301445</v>
      </c>
      <c r="E627" s="23" t="s">
        <v>745</v>
      </c>
      <c r="F627" s="32">
        <v>437457.91999999998</v>
      </c>
      <c r="G627" s="32">
        <v>140000</v>
      </c>
      <c r="H627" s="32">
        <v>0</v>
      </c>
      <c r="I627" s="32">
        <v>0</v>
      </c>
      <c r="J627" s="32">
        <v>24000</v>
      </c>
      <c r="K627" s="32">
        <v>159462</v>
      </c>
      <c r="L627" s="32">
        <v>113995.92</v>
      </c>
      <c r="M627" s="5">
        <v>233517.27</v>
      </c>
      <c r="N627" s="93"/>
    </row>
    <row r="628" spans="1:14" ht="37.5" customHeight="1" x14ac:dyDescent="0.25">
      <c r="A628" s="226" t="s">
        <v>105</v>
      </c>
      <c r="B628" s="227"/>
      <c r="C628" s="227"/>
      <c r="D628" s="227"/>
      <c r="E628" s="228"/>
      <c r="F628" s="32">
        <v>2796731.86</v>
      </c>
      <c r="G628" s="32">
        <v>2187273.94</v>
      </c>
      <c r="H628" s="32">
        <v>0</v>
      </c>
      <c r="I628" s="32">
        <v>0</v>
      </c>
      <c r="J628" s="32">
        <v>336000</v>
      </c>
      <c r="K628" s="32">
        <v>159462</v>
      </c>
      <c r="L628" s="32">
        <v>113995.92</v>
      </c>
      <c r="M628" s="5">
        <v>253604.11</v>
      </c>
      <c r="N628" s="93"/>
    </row>
    <row r="629" spans="1:14" ht="75" x14ac:dyDescent="0.3">
      <c r="A629" s="150">
        <v>574</v>
      </c>
      <c r="B629" s="153">
        <v>1</v>
      </c>
      <c r="C629" s="56" t="s">
        <v>106</v>
      </c>
      <c r="D629" s="56">
        <v>719671268</v>
      </c>
      <c r="E629" s="23" t="s">
        <v>746</v>
      </c>
      <c r="F629" s="32">
        <v>124000</v>
      </c>
      <c r="G629" s="32">
        <v>100000</v>
      </c>
      <c r="H629" s="32">
        <v>0</v>
      </c>
      <c r="I629" s="32">
        <v>0</v>
      </c>
      <c r="J629" s="32">
        <v>24000</v>
      </c>
      <c r="K629" s="32">
        <v>0</v>
      </c>
      <c r="L629" s="32">
        <v>0</v>
      </c>
      <c r="M629" s="5">
        <v>253604.11</v>
      </c>
      <c r="N629" s="93"/>
    </row>
    <row r="630" spans="1:14" ht="75" x14ac:dyDescent="0.3">
      <c r="A630" s="150">
        <v>575</v>
      </c>
      <c r="B630" s="123">
        <v>2</v>
      </c>
      <c r="C630" s="56" t="s">
        <v>106</v>
      </c>
      <c r="D630" s="56">
        <v>734224330</v>
      </c>
      <c r="E630" s="23" t="s">
        <v>747</v>
      </c>
      <c r="F630" s="32">
        <v>548928.69999999995</v>
      </c>
      <c r="G630" s="32">
        <v>524928.69999999995</v>
      </c>
      <c r="H630" s="32">
        <v>0</v>
      </c>
      <c r="I630" s="32">
        <v>0</v>
      </c>
      <c r="J630" s="32">
        <v>24000</v>
      </c>
      <c r="K630" s="32">
        <v>0</v>
      </c>
      <c r="L630" s="32">
        <v>0</v>
      </c>
      <c r="M630" s="5">
        <v>318691.34999999998</v>
      </c>
      <c r="N630" s="93"/>
    </row>
    <row r="631" spans="1:14" ht="75" x14ac:dyDescent="0.3">
      <c r="A631" s="150">
        <v>576</v>
      </c>
      <c r="B631" s="153">
        <v>3</v>
      </c>
      <c r="C631" s="56" t="s">
        <v>106</v>
      </c>
      <c r="D631" s="56">
        <v>731155745</v>
      </c>
      <c r="E631" s="23" t="s">
        <v>748</v>
      </c>
      <c r="F631" s="32">
        <v>224000</v>
      </c>
      <c r="G631" s="32">
        <v>200000</v>
      </c>
      <c r="H631" s="32">
        <v>0</v>
      </c>
      <c r="I631" s="32">
        <v>0</v>
      </c>
      <c r="J631" s="32">
        <v>24000</v>
      </c>
      <c r="K631" s="32">
        <v>0</v>
      </c>
      <c r="L631" s="32">
        <v>0</v>
      </c>
      <c r="M631" s="5">
        <v>334376.62</v>
      </c>
      <c r="N631" s="93"/>
    </row>
    <row r="632" spans="1:14" ht="75" x14ac:dyDescent="0.3">
      <c r="A632" s="150">
        <v>577</v>
      </c>
      <c r="B632" s="123">
        <v>4</v>
      </c>
      <c r="C632" s="56" t="s">
        <v>106</v>
      </c>
      <c r="D632" s="56">
        <v>727118967</v>
      </c>
      <c r="E632" s="23" t="s">
        <v>749</v>
      </c>
      <c r="F632" s="32">
        <v>104000</v>
      </c>
      <c r="G632" s="32">
        <v>80000</v>
      </c>
      <c r="H632" s="32">
        <v>0</v>
      </c>
      <c r="I632" s="32">
        <v>0</v>
      </c>
      <c r="J632" s="32">
        <v>24000</v>
      </c>
      <c r="K632" s="32">
        <v>0</v>
      </c>
      <c r="L632" s="32">
        <v>0</v>
      </c>
      <c r="M632" s="5">
        <v>143143.92000000001</v>
      </c>
      <c r="N632" s="93"/>
    </row>
    <row r="633" spans="1:14" ht="75" x14ac:dyDescent="0.25">
      <c r="A633" s="150">
        <v>578</v>
      </c>
      <c r="B633" s="153">
        <v>5</v>
      </c>
      <c r="C633" s="121" t="s">
        <v>106</v>
      </c>
      <c r="D633" s="121">
        <v>48399248</v>
      </c>
      <c r="E633" s="121" t="s">
        <v>750</v>
      </c>
      <c r="F633" s="32">
        <v>386345.24</v>
      </c>
      <c r="G633" s="32">
        <v>362345.24</v>
      </c>
      <c r="H633" s="32">
        <v>0</v>
      </c>
      <c r="I633" s="32">
        <v>0</v>
      </c>
      <c r="J633" s="32">
        <v>24000</v>
      </c>
      <c r="K633" s="32">
        <v>0</v>
      </c>
      <c r="L633" s="32">
        <v>0</v>
      </c>
      <c r="M633" s="5">
        <v>187658.91</v>
      </c>
      <c r="N633" s="93"/>
    </row>
    <row r="634" spans="1:14" ht="75" x14ac:dyDescent="0.3">
      <c r="A634" s="150">
        <v>579</v>
      </c>
      <c r="B634" s="123">
        <v>6</v>
      </c>
      <c r="C634" s="56" t="s">
        <v>106</v>
      </c>
      <c r="D634" s="56">
        <v>727336258</v>
      </c>
      <c r="E634" s="23" t="s">
        <v>751</v>
      </c>
      <c r="F634" s="32">
        <v>124000</v>
      </c>
      <c r="G634" s="32">
        <v>100000</v>
      </c>
      <c r="H634" s="32">
        <v>0</v>
      </c>
      <c r="I634" s="32">
        <v>0</v>
      </c>
      <c r="J634" s="32">
        <v>24000</v>
      </c>
      <c r="K634" s="32">
        <v>0</v>
      </c>
      <c r="L634" s="32">
        <v>0</v>
      </c>
      <c r="M634" s="5">
        <v>177712.92</v>
      </c>
      <c r="N634" s="93"/>
    </row>
    <row r="635" spans="1:14" ht="75" x14ac:dyDescent="0.3">
      <c r="A635" s="150">
        <v>580</v>
      </c>
      <c r="B635" s="153">
        <v>7</v>
      </c>
      <c r="C635" s="56" t="s">
        <v>106</v>
      </c>
      <c r="D635" s="56">
        <v>727127215</v>
      </c>
      <c r="E635" s="23" t="s">
        <v>752</v>
      </c>
      <c r="F635" s="32">
        <v>104000</v>
      </c>
      <c r="G635" s="32">
        <v>80000</v>
      </c>
      <c r="H635" s="32">
        <v>0</v>
      </c>
      <c r="I635" s="32">
        <v>0</v>
      </c>
      <c r="J635" s="32">
        <v>24000</v>
      </c>
      <c r="K635" s="32">
        <v>0</v>
      </c>
      <c r="L635" s="32">
        <v>0</v>
      </c>
      <c r="M635" s="5">
        <v>57585.01</v>
      </c>
      <c r="N635" s="93"/>
    </row>
    <row r="636" spans="1:14" ht="75" x14ac:dyDescent="0.3">
      <c r="A636" s="150">
        <v>581</v>
      </c>
      <c r="B636" s="123">
        <v>8</v>
      </c>
      <c r="C636" s="56" t="s">
        <v>106</v>
      </c>
      <c r="D636" s="56">
        <v>719684182</v>
      </c>
      <c r="E636" s="23" t="s">
        <v>753</v>
      </c>
      <c r="F636" s="32">
        <v>124000</v>
      </c>
      <c r="G636" s="32">
        <v>100000</v>
      </c>
      <c r="H636" s="32">
        <v>0</v>
      </c>
      <c r="I636" s="32">
        <v>0</v>
      </c>
      <c r="J636" s="32">
        <v>24000</v>
      </c>
      <c r="K636" s="32">
        <v>0</v>
      </c>
      <c r="L636" s="32">
        <v>0</v>
      </c>
      <c r="M636" s="5">
        <v>385236.24</v>
      </c>
      <c r="N636" s="93"/>
    </row>
    <row r="637" spans="1:14" ht="75" x14ac:dyDescent="0.3">
      <c r="A637" s="150">
        <v>582</v>
      </c>
      <c r="B637" s="153">
        <v>9</v>
      </c>
      <c r="C637" s="56" t="s">
        <v>106</v>
      </c>
      <c r="D637" s="56">
        <v>719671775</v>
      </c>
      <c r="E637" s="23" t="s">
        <v>754</v>
      </c>
      <c r="F637" s="32">
        <v>124000</v>
      </c>
      <c r="G637" s="32">
        <v>100000</v>
      </c>
      <c r="H637" s="32">
        <v>0</v>
      </c>
      <c r="I637" s="32">
        <v>0</v>
      </c>
      <c r="J637" s="32">
        <v>24000</v>
      </c>
      <c r="K637" s="32">
        <v>0</v>
      </c>
      <c r="L637" s="32">
        <v>0</v>
      </c>
      <c r="M637" s="5">
        <v>121885.9</v>
      </c>
      <c r="N637" s="93"/>
    </row>
    <row r="638" spans="1:14" ht="75" x14ac:dyDescent="0.3">
      <c r="A638" s="150">
        <v>583</v>
      </c>
      <c r="B638" s="123">
        <v>10</v>
      </c>
      <c r="C638" s="56" t="s">
        <v>106</v>
      </c>
      <c r="D638" s="56">
        <v>719723923</v>
      </c>
      <c r="E638" s="23" t="s">
        <v>755</v>
      </c>
      <c r="F638" s="32">
        <v>124000</v>
      </c>
      <c r="G638" s="32">
        <v>100000</v>
      </c>
      <c r="H638" s="32">
        <v>0</v>
      </c>
      <c r="I638" s="32">
        <v>0</v>
      </c>
      <c r="J638" s="32">
        <v>24000</v>
      </c>
      <c r="K638" s="32">
        <v>0</v>
      </c>
      <c r="L638" s="32">
        <v>0</v>
      </c>
      <c r="M638" s="5">
        <v>243771.81</v>
      </c>
      <c r="N638" s="93"/>
    </row>
    <row r="639" spans="1:14" ht="75" x14ac:dyDescent="0.3">
      <c r="A639" s="150">
        <v>584</v>
      </c>
      <c r="B639" s="153">
        <v>11</v>
      </c>
      <c r="C639" s="56" t="s">
        <v>106</v>
      </c>
      <c r="D639" s="56">
        <v>719723034</v>
      </c>
      <c r="E639" s="23" t="s">
        <v>756</v>
      </c>
      <c r="F639" s="32">
        <v>224000</v>
      </c>
      <c r="G639" s="32">
        <v>200000</v>
      </c>
      <c r="H639" s="32">
        <v>0</v>
      </c>
      <c r="I639" s="32">
        <v>0</v>
      </c>
      <c r="J639" s="32">
        <v>24000</v>
      </c>
      <c r="K639" s="32">
        <v>0</v>
      </c>
      <c r="L639" s="32">
        <v>0</v>
      </c>
      <c r="M639" s="5">
        <v>121885.9</v>
      </c>
      <c r="N639" s="93"/>
    </row>
    <row r="640" spans="1:14" ht="75" x14ac:dyDescent="0.25">
      <c r="A640" s="150">
        <v>585</v>
      </c>
      <c r="B640" s="123">
        <v>12</v>
      </c>
      <c r="C640" s="121" t="s">
        <v>106</v>
      </c>
      <c r="D640" s="121">
        <v>719722700</v>
      </c>
      <c r="E640" s="121" t="s">
        <v>757</v>
      </c>
      <c r="F640" s="32">
        <v>124000</v>
      </c>
      <c r="G640" s="32">
        <v>100000</v>
      </c>
      <c r="H640" s="32">
        <v>0</v>
      </c>
      <c r="I640" s="32">
        <v>0</v>
      </c>
      <c r="J640" s="32">
        <v>24000</v>
      </c>
      <c r="K640" s="32">
        <v>0</v>
      </c>
      <c r="L640" s="32">
        <v>0</v>
      </c>
      <c r="M640" s="5">
        <v>51761.51</v>
      </c>
      <c r="N640" s="93"/>
    </row>
    <row r="641" spans="1:15" ht="75" x14ac:dyDescent="0.3">
      <c r="A641" s="150">
        <v>586</v>
      </c>
      <c r="B641" s="153">
        <v>13</v>
      </c>
      <c r="C641" s="56" t="s">
        <v>106</v>
      </c>
      <c r="D641" s="56">
        <v>99995484</v>
      </c>
      <c r="E641" s="23" t="s">
        <v>758</v>
      </c>
      <c r="F641" s="32">
        <v>230728.95999999999</v>
      </c>
      <c r="G641" s="32">
        <v>70000</v>
      </c>
      <c r="H641" s="32">
        <v>0</v>
      </c>
      <c r="I641" s="32">
        <v>0</v>
      </c>
      <c r="J641" s="32">
        <v>24000</v>
      </c>
      <c r="K641" s="32">
        <v>79731</v>
      </c>
      <c r="L641" s="32">
        <v>56997.96</v>
      </c>
      <c r="M641" s="5">
        <v>143038.10999999999</v>
      </c>
      <c r="N641" s="93"/>
    </row>
    <row r="642" spans="1:15" ht="75" x14ac:dyDescent="0.3">
      <c r="A642" s="150">
        <v>587</v>
      </c>
      <c r="B642" s="123">
        <v>14</v>
      </c>
      <c r="C642" s="56" t="s">
        <v>106</v>
      </c>
      <c r="D642" s="56">
        <v>736911022</v>
      </c>
      <c r="E642" s="23" t="s">
        <v>759</v>
      </c>
      <c r="F642" s="32">
        <v>230728.95999999999</v>
      </c>
      <c r="G642" s="32">
        <v>70000</v>
      </c>
      <c r="H642" s="32">
        <v>0</v>
      </c>
      <c r="I642" s="32">
        <v>0</v>
      </c>
      <c r="J642" s="32">
        <v>24000</v>
      </c>
      <c r="K642" s="32">
        <v>79731</v>
      </c>
      <c r="L642" s="32">
        <v>56997.96</v>
      </c>
      <c r="M642" s="5">
        <v>207046.03</v>
      </c>
      <c r="N642" s="93"/>
    </row>
    <row r="643" spans="1:15" ht="48" customHeight="1" x14ac:dyDescent="0.25">
      <c r="A643" s="264" t="s">
        <v>107</v>
      </c>
      <c r="B643" s="265"/>
      <c r="C643" s="265"/>
      <c r="D643" s="265"/>
      <c r="E643" s="266"/>
      <c r="F643" s="32">
        <v>340092.95999999996</v>
      </c>
      <c r="G643" s="32">
        <v>268092.96000000002</v>
      </c>
      <c r="H643" s="32">
        <v>0</v>
      </c>
      <c r="I643" s="32">
        <v>0</v>
      </c>
      <c r="J643" s="32">
        <v>72000</v>
      </c>
      <c r="K643" s="32">
        <v>0</v>
      </c>
      <c r="L643" s="32">
        <v>0</v>
      </c>
      <c r="M643" s="5">
        <v>207046.03</v>
      </c>
      <c r="N643" s="93"/>
    </row>
    <row r="644" spans="1:15" ht="75" x14ac:dyDescent="0.3">
      <c r="A644" s="150">
        <v>588</v>
      </c>
      <c r="B644" s="123">
        <v>1</v>
      </c>
      <c r="C644" s="56" t="s">
        <v>108</v>
      </c>
      <c r="D644" s="56">
        <v>99993158</v>
      </c>
      <c r="E644" s="23" t="s">
        <v>760</v>
      </c>
      <c r="F644" s="32">
        <v>104000</v>
      </c>
      <c r="G644" s="32">
        <v>80000</v>
      </c>
      <c r="H644" s="32">
        <v>0</v>
      </c>
      <c r="I644" s="32">
        <v>0</v>
      </c>
      <c r="J644" s="32">
        <v>24000</v>
      </c>
      <c r="K644" s="32">
        <v>0</v>
      </c>
      <c r="L644" s="32">
        <v>0</v>
      </c>
      <c r="M644" s="5">
        <v>57392.27</v>
      </c>
      <c r="N644" s="93"/>
    </row>
    <row r="645" spans="1:15" ht="75" x14ac:dyDescent="0.3">
      <c r="A645" s="150">
        <v>589</v>
      </c>
      <c r="B645" s="153">
        <v>2</v>
      </c>
      <c r="C645" s="56" t="s">
        <v>108</v>
      </c>
      <c r="D645" s="56">
        <v>99993163</v>
      </c>
      <c r="E645" s="23" t="s">
        <v>761</v>
      </c>
      <c r="F645" s="32">
        <v>132092.96</v>
      </c>
      <c r="G645" s="32">
        <v>108092.96</v>
      </c>
      <c r="H645" s="32">
        <v>0</v>
      </c>
      <c r="I645" s="32">
        <v>0</v>
      </c>
      <c r="J645" s="32">
        <v>24000</v>
      </c>
      <c r="K645" s="32">
        <v>0</v>
      </c>
      <c r="L645" s="32">
        <v>0</v>
      </c>
      <c r="M645" s="5">
        <v>114784.55</v>
      </c>
      <c r="N645" s="93"/>
    </row>
    <row r="646" spans="1:15" ht="75" x14ac:dyDescent="0.3">
      <c r="A646" s="150">
        <v>590</v>
      </c>
      <c r="B646" s="123">
        <v>3</v>
      </c>
      <c r="C646" s="56" t="s">
        <v>108</v>
      </c>
      <c r="D646" s="56">
        <v>99993196</v>
      </c>
      <c r="E646" s="23" t="s">
        <v>762</v>
      </c>
      <c r="F646" s="32">
        <v>104000</v>
      </c>
      <c r="G646" s="32">
        <v>80000</v>
      </c>
      <c r="H646" s="32">
        <v>0</v>
      </c>
      <c r="I646" s="32">
        <v>0</v>
      </c>
      <c r="J646" s="32">
        <v>24000</v>
      </c>
      <c r="K646" s="32">
        <v>0</v>
      </c>
      <c r="L646" s="32">
        <v>0</v>
      </c>
      <c r="M646" s="5">
        <v>114784.55</v>
      </c>
      <c r="N646" s="93"/>
    </row>
    <row r="647" spans="1:15" ht="37.5" customHeight="1" x14ac:dyDescent="0.25">
      <c r="A647" s="264" t="s">
        <v>109</v>
      </c>
      <c r="B647" s="265"/>
      <c r="C647" s="265"/>
      <c r="D647" s="265"/>
      <c r="E647" s="266"/>
      <c r="F647" s="32">
        <v>663099.80000000005</v>
      </c>
      <c r="G647" s="32">
        <v>543099.80000000005</v>
      </c>
      <c r="H647" s="32">
        <v>0</v>
      </c>
      <c r="I647" s="32">
        <v>0</v>
      </c>
      <c r="J647" s="32">
        <v>120000</v>
      </c>
      <c r="K647" s="32">
        <v>0</v>
      </c>
      <c r="L647" s="32">
        <v>0</v>
      </c>
      <c r="M647" s="5">
        <v>114784.55</v>
      </c>
      <c r="N647" s="93"/>
    </row>
    <row r="648" spans="1:15" ht="75" x14ac:dyDescent="0.3">
      <c r="A648" s="150">
        <v>591</v>
      </c>
      <c r="B648" s="123">
        <v>1</v>
      </c>
      <c r="C648" s="56" t="s">
        <v>110</v>
      </c>
      <c r="D648" s="56">
        <v>99990974</v>
      </c>
      <c r="E648" s="23" t="s">
        <v>763</v>
      </c>
      <c r="F648" s="32">
        <v>104000</v>
      </c>
      <c r="G648" s="32">
        <v>80000</v>
      </c>
      <c r="H648" s="32">
        <v>0</v>
      </c>
      <c r="I648" s="32">
        <v>0</v>
      </c>
      <c r="J648" s="32">
        <v>24000</v>
      </c>
      <c r="K648" s="32">
        <v>0</v>
      </c>
      <c r="L648" s="32">
        <v>0</v>
      </c>
      <c r="M648" s="5">
        <v>57392.27</v>
      </c>
      <c r="N648" s="93"/>
    </row>
    <row r="649" spans="1:15" ht="75" x14ac:dyDescent="0.3">
      <c r="A649" s="150">
        <v>592</v>
      </c>
      <c r="B649" s="153">
        <v>2</v>
      </c>
      <c r="C649" s="56" t="s">
        <v>110</v>
      </c>
      <c r="D649" s="56">
        <v>99990477</v>
      </c>
      <c r="E649" s="23" t="s">
        <v>764</v>
      </c>
      <c r="F649" s="32">
        <v>140757.32</v>
      </c>
      <c r="G649" s="32">
        <v>116757.32</v>
      </c>
      <c r="H649" s="32">
        <v>0</v>
      </c>
      <c r="I649" s="32">
        <v>0</v>
      </c>
      <c r="J649" s="32">
        <v>24000</v>
      </c>
      <c r="K649" s="32">
        <v>0</v>
      </c>
      <c r="L649" s="32">
        <v>0</v>
      </c>
      <c r="M649" s="5">
        <v>114784.55</v>
      </c>
      <c r="N649" s="93"/>
    </row>
    <row r="650" spans="1:15" ht="75" x14ac:dyDescent="0.3">
      <c r="A650" s="150">
        <v>593</v>
      </c>
      <c r="B650" s="123">
        <v>3</v>
      </c>
      <c r="C650" s="56" t="s">
        <v>110</v>
      </c>
      <c r="D650" s="56">
        <v>99993646</v>
      </c>
      <c r="E650" s="23" t="s">
        <v>765</v>
      </c>
      <c r="F650" s="32">
        <v>170342.48</v>
      </c>
      <c r="G650" s="32">
        <v>146342.48000000001</v>
      </c>
      <c r="H650" s="32">
        <v>0</v>
      </c>
      <c r="I650" s="32">
        <v>0</v>
      </c>
      <c r="J650" s="32">
        <v>24000</v>
      </c>
      <c r="K650" s="32">
        <v>0</v>
      </c>
      <c r="L650" s="32">
        <v>0</v>
      </c>
      <c r="M650" s="5">
        <v>57392.27</v>
      </c>
      <c r="N650" s="93"/>
    </row>
    <row r="651" spans="1:15" ht="75" x14ac:dyDescent="0.3">
      <c r="A651" s="150">
        <v>594</v>
      </c>
      <c r="B651" s="153">
        <v>4</v>
      </c>
      <c r="C651" s="56" t="s">
        <v>110</v>
      </c>
      <c r="D651" s="56">
        <v>99988920</v>
      </c>
      <c r="E651" s="23" t="s">
        <v>766</v>
      </c>
      <c r="F651" s="32">
        <v>124000</v>
      </c>
      <c r="G651" s="32">
        <v>100000</v>
      </c>
      <c r="H651" s="32">
        <v>0</v>
      </c>
      <c r="I651" s="32">
        <v>0</v>
      </c>
      <c r="J651" s="32">
        <v>24000</v>
      </c>
      <c r="K651" s="32">
        <v>0</v>
      </c>
      <c r="L651" s="32">
        <v>0</v>
      </c>
      <c r="M651" s="5">
        <v>57392.27</v>
      </c>
      <c r="N651" s="93"/>
    </row>
    <row r="652" spans="1:15" ht="75" x14ac:dyDescent="0.3">
      <c r="A652" s="150">
        <v>595</v>
      </c>
      <c r="B652" s="123">
        <v>5</v>
      </c>
      <c r="C652" s="56" t="s">
        <v>110</v>
      </c>
      <c r="D652" s="56">
        <v>99988960</v>
      </c>
      <c r="E652" s="23" t="s">
        <v>767</v>
      </c>
      <c r="F652" s="32">
        <v>124000</v>
      </c>
      <c r="G652" s="32">
        <v>100000</v>
      </c>
      <c r="H652" s="32">
        <v>0</v>
      </c>
      <c r="I652" s="32">
        <v>0</v>
      </c>
      <c r="J652" s="32">
        <v>24000</v>
      </c>
      <c r="K652" s="32">
        <v>0</v>
      </c>
      <c r="L652" s="32">
        <v>0</v>
      </c>
      <c r="M652" s="5">
        <v>57392.27</v>
      </c>
      <c r="N652" s="93"/>
    </row>
    <row r="653" spans="1:15" ht="37.5" customHeight="1" x14ac:dyDescent="0.25">
      <c r="A653" s="264" t="s">
        <v>111</v>
      </c>
      <c r="B653" s="265"/>
      <c r="C653" s="265"/>
      <c r="D653" s="265"/>
      <c r="E653" s="266"/>
      <c r="F653" s="32">
        <v>300559.90000000002</v>
      </c>
      <c r="G653" s="32">
        <v>252559.9</v>
      </c>
      <c r="H653" s="32">
        <v>0</v>
      </c>
      <c r="I653" s="32">
        <v>0</v>
      </c>
      <c r="J653" s="32">
        <v>48000</v>
      </c>
      <c r="K653" s="32">
        <v>0</v>
      </c>
      <c r="L653" s="32">
        <v>0</v>
      </c>
      <c r="M653" s="5">
        <v>155284.51999999999</v>
      </c>
      <c r="N653" s="93"/>
    </row>
    <row r="654" spans="1:15" ht="75" x14ac:dyDescent="0.3">
      <c r="A654" s="150">
        <v>596</v>
      </c>
      <c r="B654" s="123">
        <v>1</v>
      </c>
      <c r="C654" s="56" t="s">
        <v>112</v>
      </c>
      <c r="D654" s="56">
        <v>78919381</v>
      </c>
      <c r="E654" s="23" t="s">
        <v>768</v>
      </c>
      <c r="F654" s="32">
        <v>65836.5</v>
      </c>
      <c r="G654" s="32">
        <v>41836.5</v>
      </c>
      <c r="H654" s="32">
        <v>0</v>
      </c>
      <c r="I654" s="32">
        <v>0</v>
      </c>
      <c r="J654" s="32">
        <v>24000</v>
      </c>
      <c r="K654" s="32">
        <v>0</v>
      </c>
      <c r="L654" s="32">
        <v>0</v>
      </c>
      <c r="M654" s="5">
        <v>103523.01</v>
      </c>
      <c r="N654" s="93"/>
    </row>
    <row r="655" spans="1:15" ht="75" x14ac:dyDescent="0.3">
      <c r="A655" s="150">
        <v>597</v>
      </c>
      <c r="B655" s="188">
        <v>2</v>
      </c>
      <c r="C655" s="56" t="s">
        <v>112</v>
      </c>
      <c r="D655" s="56">
        <v>99991201</v>
      </c>
      <c r="E655" s="23" t="s">
        <v>769</v>
      </c>
      <c r="F655" s="32">
        <v>234723.4</v>
      </c>
      <c r="G655" s="32">
        <v>210723.4</v>
      </c>
      <c r="H655" s="32">
        <v>0</v>
      </c>
      <c r="I655" s="32">
        <v>0</v>
      </c>
      <c r="J655" s="32">
        <v>24000</v>
      </c>
      <c r="K655" s="32">
        <v>0</v>
      </c>
      <c r="L655" s="32">
        <v>0</v>
      </c>
      <c r="M655" s="5">
        <v>57392.27</v>
      </c>
      <c r="N655" s="93"/>
    </row>
    <row r="656" spans="1:15" x14ac:dyDescent="0.3">
      <c r="A656" s="103"/>
      <c r="B656" s="168"/>
      <c r="C656" s="45"/>
      <c r="D656" s="45"/>
      <c r="E656" s="185"/>
      <c r="F656" s="186"/>
      <c r="G656" s="186"/>
      <c r="H656" s="186"/>
      <c r="I656" s="186"/>
      <c r="J656" s="186"/>
      <c r="K656" s="186"/>
      <c r="L656" s="186"/>
      <c r="M656" s="39"/>
      <c r="N656" s="161"/>
      <c r="O656" s="39"/>
    </row>
    <row r="657" spans="1:15" x14ac:dyDescent="0.3">
      <c r="A657" s="103"/>
      <c r="B657" s="187"/>
      <c r="C657" s="45"/>
      <c r="D657" s="45"/>
      <c r="E657" s="185"/>
      <c r="F657" s="186"/>
      <c r="G657" s="186"/>
      <c r="H657" s="186"/>
      <c r="I657" s="186"/>
      <c r="J657" s="186"/>
      <c r="K657" s="186"/>
      <c r="L657" s="186"/>
      <c r="M657" s="39"/>
      <c r="N657" s="161"/>
      <c r="O657" s="39"/>
    </row>
    <row r="658" spans="1:15" x14ac:dyDescent="0.3">
      <c r="A658" s="103"/>
      <c r="B658" s="168"/>
      <c r="C658" s="45"/>
      <c r="D658" s="45"/>
      <c r="E658" s="185"/>
      <c r="F658" s="186"/>
      <c r="G658" s="186"/>
      <c r="H658" s="186"/>
      <c r="I658" s="186"/>
      <c r="J658" s="186"/>
      <c r="K658" s="186"/>
      <c r="L658" s="186"/>
      <c r="M658" s="39"/>
      <c r="N658" s="161"/>
      <c r="O658" s="39"/>
    </row>
    <row r="659" spans="1:15" x14ac:dyDescent="0.25">
      <c r="A659" s="103"/>
      <c r="B659" s="187"/>
      <c r="C659" s="184"/>
      <c r="D659" s="184"/>
      <c r="E659" s="184"/>
      <c r="F659" s="186"/>
      <c r="G659" s="186"/>
      <c r="H659" s="186"/>
      <c r="I659" s="186"/>
      <c r="J659" s="186"/>
      <c r="K659" s="186"/>
      <c r="L659" s="186"/>
      <c r="M659" s="39"/>
      <c r="N659" s="161"/>
      <c r="O659" s="39"/>
    </row>
    <row r="660" spans="1:15" x14ac:dyDescent="0.3">
      <c r="A660" s="103"/>
      <c r="B660" s="168"/>
      <c r="C660" s="45"/>
      <c r="D660" s="45"/>
      <c r="E660" s="185"/>
      <c r="F660" s="186"/>
      <c r="G660" s="186"/>
      <c r="H660" s="186"/>
      <c r="I660" s="186"/>
      <c r="J660" s="186"/>
      <c r="K660" s="186"/>
      <c r="L660" s="186"/>
      <c r="M660" s="39"/>
      <c r="N660" s="161"/>
      <c r="O660" s="39"/>
    </row>
    <row r="661" spans="1:15" x14ac:dyDescent="0.3">
      <c r="A661" s="103"/>
      <c r="B661" s="187"/>
      <c r="C661" s="45"/>
      <c r="D661" s="45"/>
      <c r="E661" s="185"/>
      <c r="F661" s="186"/>
      <c r="G661" s="186"/>
      <c r="H661" s="186"/>
      <c r="I661" s="186"/>
      <c r="J661" s="186"/>
      <c r="K661" s="186"/>
      <c r="L661" s="186"/>
      <c r="M661" s="39"/>
      <c r="N661" s="161"/>
      <c r="O661" s="39"/>
    </row>
    <row r="662" spans="1:15" x14ac:dyDescent="0.3">
      <c r="A662" s="103"/>
      <c r="B662" s="168"/>
      <c r="C662" s="45"/>
      <c r="D662" s="45"/>
      <c r="E662" s="185"/>
      <c r="F662" s="186"/>
      <c r="G662" s="186"/>
      <c r="H662" s="186"/>
      <c r="I662" s="186"/>
      <c r="J662" s="186"/>
      <c r="K662" s="186"/>
      <c r="L662" s="186"/>
      <c r="M662" s="39"/>
      <c r="N662" s="161"/>
      <c r="O662" s="39"/>
    </row>
    <row r="663" spans="1:15" x14ac:dyDescent="0.3">
      <c r="A663" s="103"/>
      <c r="B663" s="187"/>
      <c r="C663" s="45"/>
      <c r="D663" s="45"/>
      <c r="E663" s="185"/>
      <c r="F663" s="186"/>
      <c r="G663" s="186"/>
      <c r="H663" s="186"/>
      <c r="I663" s="186"/>
      <c r="J663" s="186"/>
      <c r="K663" s="186"/>
      <c r="L663" s="186"/>
      <c r="M663" s="39"/>
      <c r="N663" s="161"/>
      <c r="O663" s="39"/>
    </row>
    <row r="664" spans="1:15" x14ac:dyDescent="0.3">
      <c r="A664" s="103"/>
      <c r="B664" s="168"/>
      <c r="C664" s="45"/>
      <c r="D664" s="45"/>
      <c r="E664" s="185"/>
      <c r="F664" s="186"/>
      <c r="G664" s="186"/>
      <c r="H664" s="186"/>
      <c r="I664" s="186"/>
      <c r="J664" s="186"/>
      <c r="K664" s="186"/>
      <c r="L664" s="186"/>
      <c r="M664" s="39"/>
      <c r="N664" s="161"/>
      <c r="O664" s="39"/>
    </row>
    <row r="665" spans="1:15" x14ac:dyDescent="0.3">
      <c r="A665" s="103"/>
      <c r="B665" s="187"/>
      <c r="C665" s="45"/>
      <c r="D665" s="45"/>
      <c r="E665" s="185"/>
      <c r="F665" s="186"/>
      <c r="G665" s="186"/>
      <c r="H665" s="186"/>
      <c r="I665" s="186"/>
      <c r="J665" s="186"/>
      <c r="K665" s="186"/>
      <c r="L665" s="186"/>
      <c r="M665" s="39"/>
      <c r="N665" s="161"/>
      <c r="O665" s="39"/>
    </row>
    <row r="666" spans="1:15" x14ac:dyDescent="0.3">
      <c r="A666" s="103"/>
      <c r="B666" s="168"/>
      <c r="C666" s="45"/>
      <c r="D666" s="45"/>
      <c r="E666" s="185"/>
      <c r="F666" s="186"/>
      <c r="G666" s="186"/>
      <c r="H666" s="186"/>
      <c r="I666" s="186"/>
      <c r="J666" s="186"/>
      <c r="K666" s="186"/>
      <c r="L666" s="186"/>
      <c r="M666" s="39"/>
      <c r="N666" s="161"/>
      <c r="O666" s="39"/>
    </row>
    <row r="667" spans="1:15" x14ac:dyDescent="0.3">
      <c r="A667" s="103"/>
      <c r="B667" s="187"/>
      <c r="C667" s="45"/>
      <c r="D667" s="45"/>
      <c r="E667" s="185"/>
      <c r="F667" s="186"/>
      <c r="G667" s="186"/>
      <c r="H667" s="186"/>
      <c r="I667" s="186"/>
      <c r="J667" s="186"/>
      <c r="K667" s="186"/>
      <c r="L667" s="186"/>
      <c r="M667" s="39"/>
      <c r="N667" s="161"/>
      <c r="O667" s="39"/>
    </row>
    <row r="668" spans="1:15" x14ac:dyDescent="0.3">
      <c r="A668" s="103"/>
      <c r="B668" s="168"/>
      <c r="C668" s="45"/>
      <c r="D668" s="45"/>
      <c r="E668" s="185"/>
      <c r="F668" s="186"/>
      <c r="G668" s="186"/>
      <c r="H668" s="186"/>
      <c r="I668" s="186"/>
      <c r="J668" s="186"/>
      <c r="K668" s="186"/>
      <c r="L668" s="186"/>
      <c r="M668" s="39"/>
      <c r="N668" s="161"/>
      <c r="O668" s="39"/>
    </row>
    <row r="669" spans="1:15" x14ac:dyDescent="0.3">
      <c r="A669" s="103"/>
      <c r="B669" s="187"/>
      <c r="C669" s="45"/>
      <c r="D669" s="45"/>
      <c r="E669" s="185"/>
      <c r="F669" s="186"/>
      <c r="G669" s="186"/>
      <c r="H669" s="186"/>
      <c r="I669" s="186"/>
      <c r="J669" s="186"/>
      <c r="K669" s="186"/>
      <c r="L669" s="186"/>
      <c r="M669" s="39"/>
      <c r="N669" s="161"/>
      <c r="O669" s="39"/>
    </row>
    <row r="670" spans="1:15" x14ac:dyDescent="0.3">
      <c r="A670" s="103"/>
      <c r="B670" s="168"/>
      <c r="C670" s="45"/>
      <c r="D670" s="45"/>
      <c r="E670" s="185"/>
      <c r="F670" s="186"/>
      <c r="G670" s="186"/>
      <c r="H670" s="186"/>
      <c r="I670" s="186"/>
      <c r="J670" s="186"/>
      <c r="K670" s="186"/>
      <c r="L670" s="186"/>
      <c r="M670" s="39"/>
      <c r="N670" s="161"/>
      <c r="O670" s="39"/>
    </row>
    <row r="671" spans="1:15" x14ac:dyDescent="0.25">
      <c r="A671" s="103"/>
      <c r="B671" s="187"/>
      <c r="C671" s="184"/>
      <c r="D671" s="184"/>
      <c r="E671" s="184"/>
      <c r="F671" s="186"/>
      <c r="G671" s="186"/>
      <c r="H671" s="186"/>
      <c r="I671" s="186"/>
      <c r="J671" s="186"/>
      <c r="K671" s="186"/>
      <c r="L671" s="186"/>
      <c r="M671" s="39"/>
      <c r="N671" s="161"/>
      <c r="O671" s="39"/>
    </row>
    <row r="672" spans="1:15" x14ac:dyDescent="0.3">
      <c r="A672" s="103"/>
      <c r="B672" s="168"/>
      <c r="C672" s="45"/>
      <c r="D672" s="45"/>
      <c r="E672" s="185"/>
      <c r="F672" s="186"/>
      <c r="G672" s="186"/>
      <c r="H672" s="186"/>
      <c r="I672" s="186"/>
      <c r="J672" s="186"/>
      <c r="K672" s="186"/>
      <c r="L672" s="186"/>
      <c r="M672" s="39"/>
      <c r="N672" s="161"/>
      <c r="O672" s="39"/>
    </row>
    <row r="673" spans="1:15" ht="42" customHeight="1" x14ac:dyDescent="0.25">
      <c r="A673" s="103"/>
      <c r="B673" s="168"/>
      <c r="C673" s="167"/>
      <c r="D673" s="167"/>
      <c r="E673" s="167"/>
      <c r="F673" s="186"/>
      <c r="G673" s="186"/>
      <c r="H673" s="186"/>
      <c r="I673" s="186"/>
      <c r="J673" s="186"/>
      <c r="K673" s="186"/>
      <c r="L673" s="186"/>
      <c r="M673" s="39"/>
      <c r="N673" s="161"/>
      <c r="O673" s="39"/>
    </row>
    <row r="674" spans="1:15" x14ac:dyDescent="0.3">
      <c r="A674" s="103"/>
      <c r="B674" s="187"/>
      <c r="C674" s="45"/>
      <c r="D674" s="45"/>
      <c r="E674" s="185"/>
      <c r="F674" s="186"/>
      <c r="G674" s="186"/>
      <c r="H674" s="186"/>
      <c r="I674" s="186"/>
      <c r="J674" s="186"/>
      <c r="K674" s="186"/>
      <c r="L674" s="186"/>
      <c r="M674" s="39"/>
      <c r="N674" s="161"/>
      <c r="O674" s="39"/>
    </row>
    <row r="675" spans="1:15" x14ac:dyDescent="0.25">
      <c r="A675" s="103"/>
      <c r="B675" s="168"/>
      <c r="C675" s="184"/>
      <c r="D675" s="184"/>
      <c r="E675" s="184"/>
      <c r="F675" s="186"/>
      <c r="G675" s="186"/>
      <c r="H675" s="186"/>
      <c r="I675" s="186"/>
      <c r="J675" s="186"/>
      <c r="K675" s="186"/>
      <c r="L675" s="186"/>
      <c r="M675" s="39"/>
      <c r="N675" s="161"/>
      <c r="O675" s="39"/>
    </row>
    <row r="676" spans="1:15" x14ac:dyDescent="0.3">
      <c r="A676" s="103"/>
      <c r="B676" s="187"/>
      <c r="C676" s="45"/>
      <c r="D676" s="45"/>
      <c r="E676" s="185"/>
      <c r="F676" s="186"/>
      <c r="G676" s="186"/>
      <c r="H676" s="186"/>
      <c r="I676" s="186"/>
      <c r="J676" s="186"/>
      <c r="K676" s="186"/>
      <c r="L676" s="186"/>
      <c r="M676" s="39"/>
      <c r="N676" s="161"/>
      <c r="O676" s="39"/>
    </row>
    <row r="677" spans="1:15" x14ac:dyDescent="0.3">
      <c r="A677" s="103"/>
      <c r="B677" s="168"/>
      <c r="C677" s="45"/>
      <c r="D677" s="45"/>
      <c r="E677" s="185"/>
      <c r="F677" s="186"/>
      <c r="G677" s="186"/>
      <c r="H677" s="186"/>
      <c r="I677" s="186"/>
      <c r="J677" s="186"/>
      <c r="K677" s="186"/>
      <c r="L677" s="186"/>
      <c r="M677" s="39"/>
      <c r="N677" s="161"/>
      <c r="O677" s="39"/>
    </row>
    <row r="678" spans="1:15" x14ac:dyDescent="0.3">
      <c r="A678" s="103"/>
      <c r="B678" s="187"/>
      <c r="C678" s="45"/>
      <c r="D678" s="45"/>
      <c r="E678" s="185"/>
      <c r="F678" s="186"/>
      <c r="G678" s="186"/>
      <c r="H678" s="186"/>
      <c r="I678" s="186"/>
      <c r="J678" s="186"/>
      <c r="K678" s="186"/>
      <c r="L678" s="186"/>
      <c r="M678" s="39"/>
      <c r="N678" s="161"/>
      <c r="O678" s="39"/>
    </row>
    <row r="679" spans="1:15" x14ac:dyDescent="0.25">
      <c r="A679" s="103"/>
      <c r="B679" s="168"/>
      <c r="C679" s="184"/>
      <c r="D679" s="184"/>
      <c r="E679" s="184"/>
      <c r="F679" s="186"/>
      <c r="G679" s="186"/>
      <c r="H679" s="186"/>
      <c r="I679" s="186"/>
      <c r="J679" s="186"/>
      <c r="K679" s="186"/>
      <c r="L679" s="186"/>
      <c r="M679" s="39"/>
      <c r="N679" s="161"/>
      <c r="O679" s="39"/>
    </row>
    <row r="680" spans="1:15" x14ac:dyDescent="0.3">
      <c r="A680" s="103"/>
      <c r="B680" s="187"/>
      <c r="C680" s="45"/>
      <c r="D680" s="45"/>
      <c r="E680" s="185"/>
      <c r="F680" s="186"/>
      <c r="G680" s="186"/>
      <c r="H680" s="186"/>
      <c r="I680" s="186"/>
      <c r="J680" s="186"/>
      <c r="K680" s="186"/>
      <c r="L680" s="186"/>
      <c r="M680" s="39"/>
      <c r="N680" s="161"/>
      <c r="O680" s="39"/>
    </row>
    <row r="681" spans="1:15" x14ac:dyDescent="0.3">
      <c r="A681" s="103"/>
      <c r="B681" s="168"/>
      <c r="C681" s="45"/>
      <c r="D681" s="45"/>
      <c r="E681" s="185"/>
      <c r="F681" s="186"/>
      <c r="G681" s="186"/>
      <c r="H681" s="186"/>
      <c r="I681" s="186"/>
      <c r="J681" s="186"/>
      <c r="K681" s="186"/>
      <c r="L681" s="186"/>
      <c r="M681" s="39"/>
      <c r="N681" s="161"/>
      <c r="O681" s="39"/>
    </row>
    <row r="682" spans="1:15" x14ac:dyDescent="0.3">
      <c r="A682" s="103"/>
      <c r="B682" s="187"/>
      <c r="C682" s="45"/>
      <c r="D682" s="45"/>
      <c r="E682" s="185"/>
      <c r="F682" s="186"/>
      <c r="G682" s="186"/>
      <c r="H682" s="186"/>
      <c r="I682" s="186"/>
      <c r="J682" s="186"/>
      <c r="K682" s="186"/>
      <c r="L682" s="186"/>
      <c r="M682" s="39"/>
      <c r="N682" s="161"/>
      <c r="O682" s="39"/>
    </row>
    <row r="683" spans="1:15" x14ac:dyDescent="0.3">
      <c r="A683" s="103"/>
      <c r="B683" s="168"/>
      <c r="C683" s="45"/>
      <c r="D683" s="45"/>
      <c r="E683" s="185"/>
      <c r="F683" s="186"/>
      <c r="G683" s="186"/>
      <c r="H683" s="186"/>
      <c r="I683" s="186"/>
      <c r="J683" s="186"/>
      <c r="K683" s="186"/>
      <c r="L683" s="186"/>
      <c r="M683" s="39"/>
      <c r="N683" s="161"/>
      <c r="O683" s="39"/>
    </row>
    <row r="684" spans="1:15" x14ac:dyDescent="0.3">
      <c r="A684" s="103"/>
      <c r="B684" s="187"/>
      <c r="C684" s="45"/>
      <c r="D684" s="45"/>
      <c r="E684" s="185"/>
      <c r="F684" s="186"/>
      <c r="G684" s="186"/>
      <c r="H684" s="186"/>
      <c r="I684" s="186"/>
      <c r="J684" s="186"/>
      <c r="K684" s="186"/>
      <c r="L684" s="186"/>
      <c r="M684" s="39"/>
      <c r="N684" s="161"/>
      <c r="O684" s="39"/>
    </row>
    <row r="685" spans="1:15" x14ac:dyDescent="0.3">
      <c r="A685" s="103"/>
      <c r="B685" s="168"/>
      <c r="C685" s="45"/>
      <c r="D685" s="45"/>
      <c r="E685" s="185"/>
      <c r="F685" s="186"/>
      <c r="G685" s="186"/>
      <c r="H685" s="186"/>
      <c r="I685" s="186"/>
      <c r="J685" s="186"/>
      <c r="K685" s="186"/>
      <c r="L685" s="186"/>
      <c r="M685" s="39"/>
      <c r="N685" s="161"/>
      <c r="O685" s="39"/>
    </row>
    <row r="686" spans="1:15" x14ac:dyDescent="0.3">
      <c r="A686" s="103"/>
      <c r="B686" s="187"/>
      <c r="C686" s="45"/>
      <c r="D686" s="45"/>
      <c r="E686" s="185"/>
      <c r="F686" s="186"/>
      <c r="G686" s="186"/>
      <c r="H686" s="186"/>
      <c r="I686" s="186"/>
      <c r="J686" s="186"/>
      <c r="K686" s="186"/>
      <c r="L686" s="186"/>
      <c r="M686" s="39"/>
      <c r="N686" s="161"/>
      <c r="O686" s="39"/>
    </row>
    <row r="687" spans="1:15" x14ac:dyDescent="0.3">
      <c r="A687" s="103"/>
      <c r="B687" s="168"/>
      <c r="C687" s="45"/>
      <c r="D687" s="45"/>
      <c r="E687" s="185"/>
      <c r="F687" s="186"/>
      <c r="G687" s="186"/>
      <c r="H687" s="186"/>
      <c r="I687" s="186"/>
      <c r="J687" s="186"/>
      <c r="K687" s="186"/>
      <c r="L687" s="186"/>
      <c r="M687" s="39"/>
      <c r="N687" s="161"/>
      <c r="O687" s="39"/>
    </row>
    <row r="688" spans="1:15" x14ac:dyDescent="0.3">
      <c r="A688" s="103"/>
      <c r="B688" s="187"/>
      <c r="C688" s="45"/>
      <c r="D688" s="45"/>
      <c r="E688" s="185"/>
      <c r="F688" s="186"/>
      <c r="G688" s="186"/>
      <c r="H688" s="186"/>
      <c r="I688" s="186"/>
      <c r="J688" s="186"/>
      <c r="K688" s="186"/>
      <c r="L688" s="186"/>
      <c r="M688" s="39"/>
      <c r="N688" s="161"/>
      <c r="O688" s="39"/>
    </row>
    <row r="689" spans="1:15" x14ac:dyDescent="0.3">
      <c r="A689" s="103"/>
      <c r="B689" s="168"/>
      <c r="C689" s="45"/>
      <c r="D689" s="45"/>
      <c r="E689" s="185"/>
      <c r="F689" s="186"/>
      <c r="G689" s="186"/>
      <c r="H689" s="186"/>
      <c r="I689" s="186"/>
      <c r="J689" s="186"/>
      <c r="K689" s="186"/>
      <c r="L689" s="186"/>
      <c r="M689" s="39"/>
      <c r="N689" s="161"/>
      <c r="O689" s="39"/>
    </row>
    <row r="690" spans="1:15" x14ac:dyDescent="0.3">
      <c r="A690" s="103"/>
      <c r="B690" s="187"/>
      <c r="C690" s="45"/>
      <c r="D690" s="45"/>
      <c r="E690" s="185"/>
      <c r="F690" s="186"/>
      <c r="G690" s="186"/>
      <c r="H690" s="186"/>
      <c r="I690" s="186"/>
      <c r="J690" s="186"/>
      <c r="K690" s="186"/>
      <c r="L690" s="186"/>
      <c r="M690" s="39"/>
      <c r="N690" s="161"/>
      <c r="O690" s="39"/>
    </row>
    <row r="691" spans="1:15" x14ac:dyDescent="0.3">
      <c r="A691" s="103"/>
      <c r="B691" s="168"/>
      <c r="C691" s="45"/>
      <c r="D691" s="45"/>
      <c r="E691" s="185"/>
      <c r="F691" s="186"/>
      <c r="G691" s="186"/>
      <c r="H691" s="186"/>
      <c r="I691" s="186"/>
      <c r="J691" s="186"/>
      <c r="K691" s="186"/>
      <c r="L691" s="186"/>
      <c r="M691" s="39"/>
      <c r="N691" s="161"/>
      <c r="O691" s="39"/>
    </row>
    <row r="692" spans="1:15" x14ac:dyDescent="0.3">
      <c r="A692" s="103"/>
      <c r="B692" s="187"/>
      <c r="C692" s="45"/>
      <c r="D692" s="45"/>
      <c r="E692" s="185"/>
      <c r="F692" s="186"/>
      <c r="G692" s="186"/>
      <c r="H692" s="186"/>
      <c r="I692" s="186"/>
      <c r="J692" s="186"/>
      <c r="K692" s="186"/>
      <c r="L692" s="186"/>
      <c r="M692" s="39"/>
      <c r="N692" s="161"/>
      <c r="O692" s="39"/>
    </row>
    <row r="693" spans="1:15" x14ac:dyDescent="0.25">
      <c r="A693" s="103"/>
      <c r="B693" s="168"/>
      <c r="C693" s="184"/>
      <c r="D693" s="184"/>
      <c r="E693" s="184"/>
      <c r="F693" s="186"/>
      <c r="G693" s="186"/>
      <c r="H693" s="186"/>
      <c r="I693" s="186"/>
      <c r="J693" s="186"/>
      <c r="K693" s="186"/>
      <c r="L693" s="186"/>
      <c r="M693" s="39"/>
      <c r="N693" s="161"/>
      <c r="O693" s="39"/>
    </row>
    <row r="694" spans="1:15" x14ac:dyDescent="0.3">
      <c r="A694" s="103"/>
      <c r="B694" s="187"/>
      <c r="C694" s="45"/>
      <c r="D694" s="45"/>
      <c r="E694" s="185"/>
      <c r="F694" s="186"/>
      <c r="G694" s="186"/>
      <c r="H694" s="186"/>
      <c r="I694" s="186"/>
      <c r="J694" s="186"/>
      <c r="K694" s="186"/>
      <c r="L694" s="186"/>
      <c r="M694" s="39"/>
      <c r="N694" s="161"/>
      <c r="O694" s="39"/>
    </row>
    <row r="695" spans="1:15" ht="45" customHeight="1" x14ac:dyDescent="0.25">
      <c r="A695" s="103"/>
      <c r="B695" s="168"/>
      <c r="C695" s="167"/>
      <c r="D695" s="167"/>
      <c r="E695" s="167"/>
      <c r="F695" s="186"/>
      <c r="G695" s="186"/>
      <c r="H695" s="186"/>
      <c r="I695" s="186"/>
      <c r="J695" s="186"/>
      <c r="K695" s="186"/>
      <c r="L695" s="186"/>
      <c r="M695" s="39"/>
      <c r="N695" s="161"/>
      <c r="O695" s="39"/>
    </row>
    <row r="696" spans="1:15" ht="75" customHeight="1" x14ac:dyDescent="0.3">
      <c r="A696" s="103"/>
      <c r="B696" s="168"/>
      <c r="C696" s="45"/>
      <c r="D696" s="45"/>
      <c r="E696" s="185"/>
      <c r="F696" s="186"/>
      <c r="G696" s="186"/>
      <c r="H696" s="186"/>
      <c r="I696" s="186"/>
      <c r="J696" s="186"/>
      <c r="K696" s="186"/>
      <c r="L696" s="186"/>
      <c r="M696" s="39"/>
      <c r="N696" s="161"/>
      <c r="O696" s="39"/>
    </row>
    <row r="697" spans="1:15" ht="75" customHeight="1" x14ac:dyDescent="0.3">
      <c r="A697" s="103"/>
      <c r="B697" s="187"/>
      <c r="C697" s="45"/>
      <c r="D697" s="45"/>
      <c r="E697" s="185"/>
      <c r="F697" s="186"/>
      <c r="G697" s="186"/>
      <c r="H697" s="186"/>
      <c r="I697" s="186"/>
      <c r="J697" s="186"/>
      <c r="K697" s="186"/>
      <c r="L697" s="186"/>
      <c r="M697" s="39"/>
      <c r="N697" s="161"/>
      <c r="O697" s="39"/>
    </row>
    <row r="698" spans="1:15" ht="75" customHeight="1" x14ac:dyDescent="0.3">
      <c r="A698" s="103"/>
      <c r="B698" s="168"/>
      <c r="C698" s="45"/>
      <c r="D698" s="45"/>
      <c r="E698" s="185"/>
      <c r="F698" s="186"/>
      <c r="G698" s="186"/>
      <c r="H698" s="186"/>
      <c r="I698" s="186"/>
      <c r="J698" s="186"/>
      <c r="K698" s="186"/>
      <c r="L698" s="186"/>
      <c r="M698" s="39"/>
      <c r="N698" s="161"/>
      <c r="O698" s="39"/>
    </row>
    <row r="699" spans="1:15" ht="75" customHeight="1" x14ac:dyDescent="0.3">
      <c r="A699" s="103"/>
      <c r="B699" s="187"/>
      <c r="C699" s="45"/>
      <c r="D699" s="45"/>
      <c r="E699" s="185"/>
      <c r="F699" s="186"/>
      <c r="G699" s="186"/>
      <c r="H699" s="186"/>
      <c r="I699" s="186"/>
      <c r="J699" s="186"/>
      <c r="K699" s="186"/>
      <c r="L699" s="186"/>
      <c r="M699" s="39"/>
      <c r="N699" s="161"/>
      <c r="O699" s="39"/>
    </row>
    <row r="700" spans="1:15" ht="75" customHeight="1" x14ac:dyDescent="0.3">
      <c r="A700" s="103"/>
      <c r="B700" s="168"/>
      <c r="C700" s="45"/>
      <c r="D700" s="45"/>
      <c r="E700" s="185"/>
      <c r="F700" s="186"/>
      <c r="G700" s="186"/>
      <c r="H700" s="186"/>
      <c r="I700" s="186"/>
      <c r="J700" s="186"/>
      <c r="K700" s="186"/>
      <c r="L700" s="186"/>
      <c r="M700" s="39"/>
      <c r="N700" s="161"/>
      <c r="O700" s="39"/>
    </row>
    <row r="701" spans="1:15" ht="75" customHeight="1" x14ac:dyDescent="0.3">
      <c r="A701" s="103"/>
      <c r="B701" s="187"/>
      <c r="C701" s="45"/>
      <c r="D701" s="45"/>
      <c r="E701" s="185"/>
      <c r="F701" s="186"/>
      <c r="G701" s="186"/>
      <c r="H701" s="186"/>
      <c r="I701" s="186"/>
      <c r="J701" s="186"/>
      <c r="K701" s="186"/>
      <c r="L701" s="186"/>
      <c r="M701" s="39"/>
      <c r="N701" s="161"/>
      <c r="O701" s="39"/>
    </row>
    <row r="702" spans="1:15" ht="75" customHeight="1" x14ac:dyDescent="0.3">
      <c r="A702" s="103"/>
      <c r="B702" s="168"/>
      <c r="C702" s="45"/>
      <c r="D702" s="45"/>
      <c r="E702" s="185"/>
      <c r="F702" s="186"/>
      <c r="G702" s="186"/>
      <c r="H702" s="186"/>
      <c r="I702" s="186"/>
      <c r="J702" s="186"/>
      <c r="K702" s="186"/>
      <c r="L702" s="186"/>
      <c r="M702" s="39"/>
      <c r="N702" s="161"/>
      <c r="O702" s="39"/>
    </row>
    <row r="703" spans="1:15" ht="75" customHeight="1" x14ac:dyDescent="0.3">
      <c r="A703" s="103"/>
      <c r="B703" s="187"/>
      <c r="C703" s="45"/>
      <c r="D703" s="45"/>
      <c r="E703" s="185"/>
      <c r="F703" s="186"/>
      <c r="G703" s="186"/>
      <c r="H703" s="186"/>
      <c r="I703" s="186"/>
      <c r="J703" s="186"/>
      <c r="K703" s="186"/>
      <c r="L703" s="186"/>
      <c r="M703" s="39"/>
      <c r="N703" s="161"/>
      <c r="O703" s="39"/>
    </row>
    <row r="704" spans="1:15" ht="75" customHeight="1" x14ac:dyDescent="0.3">
      <c r="A704" s="103"/>
      <c r="B704" s="168"/>
      <c r="C704" s="45"/>
      <c r="D704" s="45"/>
      <c r="E704" s="185"/>
      <c r="F704" s="186"/>
      <c r="G704" s="186"/>
      <c r="H704" s="186"/>
      <c r="I704" s="186"/>
      <c r="J704" s="186"/>
      <c r="K704" s="186"/>
      <c r="L704" s="186"/>
      <c r="M704" s="39"/>
      <c r="N704" s="161"/>
      <c r="O704" s="39"/>
    </row>
    <row r="705" spans="1:15" x14ac:dyDescent="0.25">
      <c r="A705" s="103"/>
      <c r="B705" s="187"/>
      <c r="C705" s="184"/>
      <c r="D705" s="184"/>
      <c r="E705" s="184"/>
      <c r="F705" s="186"/>
      <c r="G705" s="186"/>
      <c r="H705" s="186"/>
      <c r="I705" s="186"/>
      <c r="J705" s="186"/>
      <c r="K705" s="186"/>
      <c r="L705" s="186"/>
      <c r="M705" s="39"/>
      <c r="N705" s="161"/>
      <c r="O705" s="39"/>
    </row>
    <row r="706" spans="1:15" ht="75" customHeight="1" x14ac:dyDescent="0.3">
      <c r="A706" s="103"/>
      <c r="B706" s="168"/>
      <c r="C706" s="45"/>
      <c r="D706" s="45"/>
      <c r="E706" s="185"/>
      <c r="F706" s="186"/>
      <c r="G706" s="186"/>
      <c r="H706" s="186"/>
      <c r="I706" s="186"/>
      <c r="J706" s="186"/>
      <c r="K706" s="186"/>
      <c r="L706" s="186"/>
      <c r="M706" s="39"/>
      <c r="N706" s="161"/>
      <c r="O706" s="39"/>
    </row>
    <row r="707" spans="1:15" x14ac:dyDescent="0.25">
      <c r="A707" s="103"/>
      <c r="B707" s="187"/>
      <c r="C707" s="184"/>
      <c r="D707" s="184"/>
      <c r="E707" s="184"/>
      <c r="F707" s="186"/>
      <c r="G707" s="186"/>
      <c r="H707" s="186"/>
      <c r="I707" s="186"/>
      <c r="J707" s="186"/>
      <c r="K707" s="186"/>
      <c r="L707" s="186"/>
      <c r="M707" s="39"/>
      <c r="N707" s="161"/>
      <c r="O707" s="39"/>
    </row>
    <row r="708" spans="1:15" ht="75" customHeight="1" x14ac:dyDescent="0.3">
      <c r="A708" s="103"/>
      <c r="B708" s="168"/>
      <c r="C708" s="45"/>
      <c r="D708" s="45"/>
      <c r="E708" s="185"/>
      <c r="F708" s="186"/>
      <c r="G708" s="186"/>
      <c r="H708" s="186"/>
      <c r="I708" s="186"/>
      <c r="J708" s="186"/>
      <c r="K708" s="186"/>
      <c r="L708" s="186"/>
      <c r="M708" s="39"/>
      <c r="N708" s="161"/>
      <c r="O708" s="39"/>
    </row>
    <row r="709" spans="1:15" ht="39.75" customHeight="1" x14ac:dyDescent="0.25">
      <c r="A709" s="103"/>
      <c r="B709" s="168"/>
      <c r="C709" s="167"/>
      <c r="D709" s="167"/>
      <c r="E709" s="167"/>
      <c r="F709" s="186"/>
      <c r="G709" s="186"/>
      <c r="H709" s="186"/>
      <c r="I709" s="186"/>
      <c r="J709" s="186"/>
      <c r="K709" s="186"/>
      <c r="L709" s="186"/>
      <c r="M709" s="39"/>
      <c r="N709" s="161"/>
      <c r="O709" s="39"/>
    </row>
    <row r="710" spans="1:15" ht="75" customHeight="1" x14ac:dyDescent="0.3">
      <c r="A710" s="103"/>
      <c r="B710" s="187"/>
      <c r="C710" s="45"/>
      <c r="D710" s="45"/>
      <c r="E710" s="185"/>
      <c r="F710" s="186"/>
      <c r="G710" s="186"/>
      <c r="H710" s="186"/>
      <c r="I710" s="186"/>
      <c r="J710" s="186"/>
      <c r="K710" s="186"/>
      <c r="L710" s="186"/>
      <c r="M710" s="39"/>
      <c r="N710" s="161"/>
      <c r="O710" s="39"/>
    </row>
    <row r="711" spans="1:15" ht="36.75" customHeight="1" x14ac:dyDescent="0.25">
      <c r="A711" s="103"/>
      <c r="B711" s="168"/>
      <c r="C711" s="167"/>
      <c r="D711" s="167"/>
      <c r="E711" s="167"/>
      <c r="F711" s="186"/>
      <c r="G711" s="186"/>
      <c r="H711" s="186"/>
      <c r="I711" s="186"/>
      <c r="J711" s="186"/>
      <c r="K711" s="186"/>
      <c r="L711" s="186"/>
      <c r="M711" s="39"/>
      <c r="N711" s="161"/>
      <c r="O711" s="39"/>
    </row>
    <row r="712" spans="1:15" ht="75" customHeight="1" x14ac:dyDescent="0.3">
      <c r="A712" s="103"/>
      <c r="B712" s="168"/>
      <c r="C712" s="45"/>
      <c r="D712" s="45"/>
      <c r="E712" s="185"/>
      <c r="F712" s="186"/>
      <c r="G712" s="186"/>
      <c r="H712" s="186"/>
      <c r="I712" s="186"/>
      <c r="J712" s="186"/>
      <c r="K712" s="186"/>
      <c r="L712" s="186"/>
      <c r="M712" s="39"/>
      <c r="N712" s="161"/>
      <c r="O712" s="39"/>
    </row>
    <row r="713" spans="1:15" ht="75" customHeight="1" x14ac:dyDescent="0.3">
      <c r="A713" s="103"/>
      <c r="B713" s="187"/>
      <c r="C713" s="45"/>
      <c r="D713" s="45"/>
      <c r="E713" s="185"/>
      <c r="F713" s="186"/>
      <c r="G713" s="186"/>
      <c r="H713" s="186"/>
      <c r="I713" s="186"/>
      <c r="J713" s="186"/>
      <c r="K713" s="186"/>
      <c r="L713" s="186"/>
      <c r="M713" s="39"/>
      <c r="N713" s="161"/>
      <c r="O713" s="39"/>
    </row>
    <row r="714" spans="1:15" ht="75" customHeight="1" x14ac:dyDescent="0.3">
      <c r="A714" s="103"/>
      <c r="B714" s="168"/>
      <c r="C714" s="45"/>
      <c r="D714" s="45"/>
      <c r="E714" s="185"/>
      <c r="F714" s="186"/>
      <c r="G714" s="186"/>
      <c r="H714" s="186"/>
      <c r="I714" s="186"/>
      <c r="J714" s="186"/>
      <c r="K714" s="186"/>
      <c r="L714" s="186"/>
      <c r="M714" s="39"/>
      <c r="N714" s="161"/>
      <c r="O714" s="39"/>
    </row>
    <row r="715" spans="1:15" ht="75" customHeight="1" x14ac:dyDescent="0.3">
      <c r="A715" s="103"/>
      <c r="B715" s="187"/>
      <c r="C715" s="45"/>
      <c r="D715" s="45"/>
      <c r="E715" s="185"/>
      <c r="F715" s="186"/>
      <c r="G715" s="186"/>
      <c r="H715" s="186"/>
      <c r="I715" s="186"/>
      <c r="J715" s="186"/>
      <c r="K715" s="186"/>
      <c r="L715" s="186"/>
      <c r="M715" s="39"/>
      <c r="N715" s="161"/>
      <c r="O715" s="39"/>
    </row>
    <row r="716" spans="1:15" ht="75" customHeight="1" x14ac:dyDescent="0.3">
      <c r="A716" s="103"/>
      <c r="B716" s="168"/>
      <c r="C716" s="45"/>
      <c r="D716" s="45"/>
      <c r="E716" s="185"/>
      <c r="F716" s="186"/>
      <c r="G716" s="186"/>
      <c r="H716" s="186"/>
      <c r="I716" s="186"/>
      <c r="J716" s="186"/>
      <c r="K716" s="186"/>
      <c r="L716" s="186"/>
      <c r="M716" s="39"/>
      <c r="N716" s="161"/>
      <c r="O716" s="39"/>
    </row>
    <row r="717" spans="1:15" ht="75" customHeight="1" x14ac:dyDescent="0.3">
      <c r="A717" s="103"/>
      <c r="B717" s="187"/>
      <c r="C717" s="45"/>
      <c r="D717" s="45"/>
      <c r="E717" s="185"/>
      <c r="F717" s="186"/>
      <c r="G717" s="186"/>
      <c r="H717" s="186"/>
      <c r="I717" s="186"/>
      <c r="J717" s="186"/>
      <c r="K717" s="186"/>
      <c r="L717" s="186"/>
      <c r="M717" s="39"/>
      <c r="N717" s="161"/>
      <c r="O717" s="39"/>
    </row>
    <row r="718" spans="1:15" ht="75" customHeight="1" x14ac:dyDescent="0.3">
      <c r="A718" s="103"/>
      <c r="B718" s="168"/>
      <c r="C718" s="45"/>
      <c r="D718" s="45"/>
      <c r="E718" s="185"/>
      <c r="F718" s="186"/>
      <c r="G718" s="186"/>
      <c r="H718" s="186"/>
      <c r="I718" s="186"/>
      <c r="J718" s="186"/>
      <c r="K718" s="186"/>
      <c r="L718" s="186"/>
      <c r="M718" s="39"/>
      <c r="N718" s="161"/>
      <c r="O718" s="39"/>
    </row>
    <row r="719" spans="1:15" ht="75" customHeight="1" x14ac:dyDescent="0.3">
      <c r="A719" s="103"/>
      <c r="B719" s="187"/>
      <c r="C719" s="45"/>
      <c r="D719" s="45"/>
      <c r="E719" s="185"/>
      <c r="F719" s="186"/>
      <c r="G719" s="186"/>
      <c r="H719" s="186"/>
      <c r="I719" s="186"/>
      <c r="J719" s="186"/>
      <c r="K719" s="186"/>
      <c r="L719" s="186"/>
      <c r="M719" s="39"/>
      <c r="N719" s="161"/>
      <c r="O719" s="39"/>
    </row>
    <row r="720" spans="1:15" ht="75" customHeight="1" x14ac:dyDescent="0.3">
      <c r="A720" s="103"/>
      <c r="B720" s="168"/>
      <c r="C720" s="45"/>
      <c r="D720" s="45"/>
      <c r="E720" s="185"/>
      <c r="F720" s="186"/>
      <c r="G720" s="186"/>
      <c r="H720" s="186"/>
      <c r="I720" s="186"/>
      <c r="J720" s="186"/>
      <c r="K720" s="186"/>
      <c r="L720" s="186"/>
      <c r="M720" s="39"/>
      <c r="N720" s="161"/>
      <c r="O720" s="39"/>
    </row>
    <row r="721" spans="1:15" ht="75" customHeight="1" x14ac:dyDescent="0.3">
      <c r="A721" s="103"/>
      <c r="B721" s="187"/>
      <c r="C721" s="45"/>
      <c r="D721" s="45"/>
      <c r="E721" s="185"/>
      <c r="F721" s="186"/>
      <c r="G721" s="186"/>
      <c r="H721" s="186"/>
      <c r="I721" s="186"/>
      <c r="J721" s="186"/>
      <c r="K721" s="186"/>
      <c r="L721" s="186"/>
      <c r="M721" s="39"/>
      <c r="N721" s="161"/>
      <c r="O721" s="39"/>
    </row>
    <row r="722" spans="1:15" ht="75" customHeight="1" x14ac:dyDescent="0.3">
      <c r="A722" s="103"/>
      <c r="B722" s="168"/>
      <c r="C722" s="45"/>
      <c r="D722" s="45"/>
      <c r="E722" s="185"/>
      <c r="F722" s="186"/>
      <c r="G722" s="186"/>
      <c r="H722" s="186"/>
      <c r="I722" s="186"/>
      <c r="J722" s="186"/>
      <c r="K722" s="186"/>
      <c r="L722" s="186"/>
      <c r="M722" s="39"/>
      <c r="N722" s="161"/>
      <c r="O722" s="39"/>
    </row>
    <row r="723" spans="1:15" ht="75" customHeight="1" x14ac:dyDescent="0.3">
      <c r="A723" s="103"/>
      <c r="B723" s="187"/>
      <c r="C723" s="45"/>
      <c r="D723" s="45"/>
      <c r="E723" s="185"/>
      <c r="F723" s="186"/>
      <c r="G723" s="186"/>
      <c r="H723" s="186"/>
      <c r="I723" s="186"/>
      <c r="J723" s="186"/>
      <c r="K723" s="186"/>
      <c r="L723" s="186"/>
      <c r="M723" s="39"/>
      <c r="N723" s="161"/>
      <c r="O723" s="39"/>
    </row>
    <row r="724" spans="1:15" ht="75" customHeight="1" x14ac:dyDescent="0.3">
      <c r="A724" s="103"/>
      <c r="B724" s="168"/>
      <c r="C724" s="45"/>
      <c r="D724" s="45"/>
      <c r="E724" s="185"/>
      <c r="F724" s="186"/>
      <c r="G724" s="186"/>
      <c r="H724" s="186"/>
      <c r="I724" s="186"/>
      <c r="J724" s="186"/>
      <c r="K724" s="186"/>
      <c r="L724" s="186"/>
      <c r="M724" s="39"/>
      <c r="N724" s="161"/>
      <c r="O724" s="39"/>
    </row>
    <row r="725" spans="1:15" ht="75" customHeight="1" x14ac:dyDescent="0.3">
      <c r="A725" s="103"/>
      <c r="B725" s="187"/>
      <c r="C725" s="45"/>
      <c r="D725" s="45"/>
      <c r="E725" s="185"/>
      <c r="F725" s="186"/>
      <c r="G725" s="186"/>
      <c r="H725" s="186"/>
      <c r="I725" s="186"/>
      <c r="J725" s="186"/>
      <c r="K725" s="186"/>
      <c r="L725" s="186"/>
      <c r="M725" s="39"/>
      <c r="N725" s="161"/>
      <c r="O725" s="39"/>
    </row>
    <row r="726" spans="1:15" ht="75" customHeight="1" x14ac:dyDescent="0.3">
      <c r="A726" s="103"/>
      <c r="B726" s="168"/>
      <c r="C726" s="45"/>
      <c r="D726" s="45"/>
      <c r="E726" s="185"/>
      <c r="F726" s="186"/>
      <c r="G726" s="186"/>
      <c r="H726" s="186"/>
      <c r="I726" s="186"/>
      <c r="J726" s="186"/>
      <c r="K726" s="186"/>
      <c r="L726" s="186"/>
      <c r="M726" s="39"/>
      <c r="N726" s="161"/>
      <c r="O726" s="39"/>
    </row>
    <row r="727" spans="1:15" ht="75" customHeight="1" x14ac:dyDescent="0.3">
      <c r="A727" s="103"/>
      <c r="B727" s="187"/>
      <c r="C727" s="45"/>
      <c r="D727" s="45"/>
      <c r="E727" s="185"/>
      <c r="F727" s="186"/>
      <c r="G727" s="186"/>
      <c r="H727" s="186"/>
      <c r="I727" s="186"/>
      <c r="J727" s="186"/>
      <c r="K727" s="186"/>
      <c r="L727" s="186"/>
      <c r="M727" s="39"/>
      <c r="N727" s="161"/>
      <c r="O727" s="39"/>
    </row>
    <row r="728" spans="1:15" ht="75" customHeight="1" x14ac:dyDescent="0.3">
      <c r="A728" s="103"/>
      <c r="B728" s="168"/>
      <c r="C728" s="45"/>
      <c r="D728" s="45"/>
      <c r="E728" s="185"/>
      <c r="F728" s="186"/>
      <c r="G728" s="186"/>
      <c r="H728" s="186"/>
      <c r="I728" s="186"/>
      <c r="J728" s="186"/>
      <c r="K728" s="186"/>
      <c r="L728" s="186"/>
      <c r="M728" s="39"/>
      <c r="N728" s="161"/>
      <c r="O728" s="39"/>
    </row>
    <row r="729" spans="1:15" x14ac:dyDescent="0.25">
      <c r="A729" s="103"/>
      <c r="B729" s="187"/>
      <c r="C729" s="184"/>
      <c r="D729" s="184"/>
      <c r="E729" s="184"/>
      <c r="F729" s="186"/>
      <c r="G729" s="186"/>
      <c r="H729" s="186"/>
      <c r="I729" s="186"/>
      <c r="J729" s="186"/>
      <c r="K729" s="186"/>
      <c r="L729" s="186"/>
      <c r="M729" s="39"/>
      <c r="N729" s="161"/>
      <c r="O729" s="39"/>
    </row>
    <row r="730" spans="1:15" ht="43.5" customHeight="1" x14ac:dyDescent="0.25">
      <c r="A730" s="103"/>
      <c r="B730" s="168"/>
      <c r="C730" s="167"/>
      <c r="D730" s="167"/>
      <c r="E730" s="167"/>
      <c r="F730" s="186"/>
      <c r="G730" s="186"/>
      <c r="H730" s="186"/>
      <c r="I730" s="186"/>
      <c r="J730" s="186"/>
      <c r="K730" s="186"/>
      <c r="L730" s="186"/>
      <c r="M730" s="39"/>
      <c r="N730" s="161"/>
      <c r="O730" s="39"/>
    </row>
    <row r="731" spans="1:15" ht="75" customHeight="1" x14ac:dyDescent="0.3">
      <c r="A731" s="103"/>
      <c r="B731" s="168"/>
      <c r="C731" s="45"/>
      <c r="D731" s="45"/>
      <c r="E731" s="185"/>
      <c r="F731" s="186"/>
      <c r="G731" s="186"/>
      <c r="H731" s="186"/>
      <c r="I731" s="186"/>
      <c r="J731" s="186"/>
      <c r="K731" s="186"/>
      <c r="L731" s="186"/>
      <c r="M731" s="39"/>
      <c r="N731" s="161"/>
      <c r="O731" s="39"/>
    </row>
    <row r="732" spans="1:15" ht="75" customHeight="1" x14ac:dyDescent="0.3">
      <c r="A732" s="103"/>
      <c r="B732" s="187"/>
      <c r="C732" s="45"/>
      <c r="D732" s="45"/>
      <c r="E732" s="185"/>
      <c r="F732" s="186"/>
      <c r="G732" s="186"/>
      <c r="H732" s="186"/>
      <c r="I732" s="186"/>
      <c r="J732" s="186"/>
      <c r="K732" s="186"/>
      <c r="L732" s="186"/>
      <c r="M732" s="39"/>
      <c r="N732" s="161"/>
      <c r="O732" s="39"/>
    </row>
    <row r="733" spans="1:15" ht="75" customHeight="1" x14ac:dyDescent="0.3">
      <c r="A733" s="103"/>
      <c r="B733" s="168"/>
      <c r="C733" s="45"/>
      <c r="D733" s="45"/>
      <c r="E733" s="185"/>
      <c r="F733" s="186"/>
      <c r="G733" s="186"/>
      <c r="H733" s="186"/>
      <c r="I733" s="186"/>
      <c r="J733" s="186"/>
      <c r="K733" s="186"/>
      <c r="L733" s="186"/>
      <c r="M733" s="39"/>
      <c r="N733" s="161"/>
      <c r="O733" s="39"/>
    </row>
    <row r="734" spans="1:15" ht="75" customHeight="1" x14ac:dyDescent="0.3">
      <c r="A734" s="103"/>
      <c r="B734" s="187"/>
      <c r="C734" s="45"/>
      <c r="D734" s="45"/>
      <c r="E734" s="185"/>
      <c r="F734" s="186"/>
      <c r="G734" s="186"/>
      <c r="H734" s="186"/>
      <c r="I734" s="186"/>
      <c r="J734" s="186"/>
      <c r="K734" s="186"/>
      <c r="L734" s="186"/>
      <c r="M734" s="39"/>
      <c r="N734" s="161"/>
      <c r="O734" s="39"/>
    </row>
    <row r="735" spans="1:15" x14ac:dyDescent="0.25">
      <c r="A735" s="103"/>
      <c r="B735" s="168"/>
      <c r="C735" s="184"/>
      <c r="D735" s="184"/>
      <c r="E735" s="184"/>
      <c r="F735" s="186"/>
      <c r="G735" s="186"/>
      <c r="H735" s="186"/>
      <c r="I735" s="186"/>
      <c r="J735" s="186"/>
      <c r="K735" s="186"/>
      <c r="L735" s="186"/>
      <c r="M735" s="39"/>
      <c r="N735" s="161"/>
      <c r="O735" s="39"/>
    </row>
    <row r="736" spans="1:15" ht="75" customHeight="1" x14ac:dyDescent="0.3">
      <c r="A736" s="103"/>
      <c r="B736" s="187"/>
      <c r="C736" s="45"/>
      <c r="D736" s="45"/>
      <c r="E736" s="185"/>
      <c r="F736" s="186"/>
      <c r="G736" s="186"/>
      <c r="H736" s="186"/>
      <c r="I736" s="186"/>
      <c r="J736" s="186"/>
      <c r="K736" s="186"/>
      <c r="L736" s="186"/>
      <c r="M736" s="39"/>
      <c r="N736" s="161"/>
      <c r="O736" s="39"/>
    </row>
    <row r="737" spans="1:25" ht="43.5" customHeight="1" x14ac:dyDescent="0.25">
      <c r="A737" s="103"/>
      <c r="B737" s="168"/>
      <c r="C737" s="167"/>
      <c r="D737" s="167"/>
      <c r="E737" s="167"/>
      <c r="F737" s="186"/>
      <c r="G737" s="186"/>
      <c r="H737" s="186"/>
      <c r="I737" s="186"/>
      <c r="J737" s="186"/>
      <c r="K737" s="186"/>
      <c r="L737" s="186"/>
      <c r="M737" s="39"/>
      <c r="N737" s="161"/>
      <c r="O737" s="39"/>
    </row>
    <row r="738" spans="1:25" ht="75" customHeight="1" x14ac:dyDescent="0.3">
      <c r="A738" s="103"/>
      <c r="B738" s="168"/>
      <c r="C738" s="45"/>
      <c r="D738" s="45"/>
      <c r="E738" s="185"/>
      <c r="F738" s="186"/>
      <c r="G738" s="186"/>
      <c r="H738" s="186"/>
      <c r="I738" s="186"/>
      <c r="J738" s="186"/>
      <c r="K738" s="186"/>
      <c r="L738" s="186"/>
      <c r="M738" s="39"/>
      <c r="N738" s="161"/>
      <c r="O738" s="39"/>
    </row>
    <row r="739" spans="1:25" ht="75" customHeight="1" x14ac:dyDescent="0.3">
      <c r="A739" s="103"/>
      <c r="B739" s="187"/>
      <c r="C739" s="45"/>
      <c r="D739" s="45"/>
      <c r="E739" s="185"/>
      <c r="F739" s="186"/>
      <c r="G739" s="186"/>
      <c r="H739" s="186"/>
      <c r="I739" s="186"/>
      <c r="J739" s="186"/>
      <c r="K739" s="186"/>
      <c r="L739" s="186"/>
      <c r="M739" s="39"/>
      <c r="N739" s="161"/>
      <c r="O739" s="39"/>
    </row>
    <row r="740" spans="1:25" ht="75" customHeight="1" x14ac:dyDescent="0.3">
      <c r="A740" s="103"/>
      <c r="B740" s="168"/>
      <c r="C740" s="45"/>
      <c r="D740" s="45"/>
      <c r="E740" s="185"/>
      <c r="F740" s="186"/>
      <c r="G740" s="186"/>
      <c r="H740" s="186"/>
      <c r="I740" s="186"/>
      <c r="J740" s="186"/>
      <c r="K740" s="186"/>
      <c r="L740" s="186"/>
      <c r="M740" s="39"/>
      <c r="N740" s="161"/>
      <c r="O740" s="39"/>
    </row>
    <row r="741" spans="1:25" ht="75" customHeight="1" x14ac:dyDescent="0.3">
      <c r="A741" s="103"/>
      <c r="B741" s="187"/>
      <c r="C741" s="45"/>
      <c r="D741" s="45"/>
      <c r="E741" s="185"/>
      <c r="F741" s="186"/>
      <c r="G741" s="186"/>
      <c r="H741" s="186"/>
      <c r="I741" s="186"/>
      <c r="J741" s="186"/>
      <c r="K741" s="186"/>
      <c r="L741" s="186"/>
      <c r="M741" s="39"/>
      <c r="N741" s="161"/>
      <c r="O741" s="39"/>
    </row>
    <row r="742" spans="1:25" ht="75" customHeight="1" x14ac:dyDescent="0.3">
      <c r="A742" s="103"/>
      <c r="B742" s="168"/>
      <c r="C742" s="45"/>
      <c r="D742" s="45"/>
      <c r="E742" s="185"/>
      <c r="F742" s="186"/>
      <c r="G742" s="186"/>
      <c r="H742" s="186"/>
      <c r="I742" s="186"/>
      <c r="J742" s="186"/>
      <c r="K742" s="186"/>
      <c r="L742" s="186"/>
      <c r="M742" s="39"/>
      <c r="N742" s="161"/>
      <c r="O742" s="39"/>
    </row>
    <row r="743" spans="1:25" ht="45" customHeight="1" x14ac:dyDescent="0.25">
      <c r="A743" s="103"/>
      <c r="B743" s="168"/>
      <c r="C743" s="167"/>
      <c r="D743" s="167"/>
      <c r="E743" s="167"/>
      <c r="F743" s="186"/>
      <c r="G743" s="186"/>
      <c r="H743" s="186"/>
      <c r="I743" s="186"/>
      <c r="J743" s="186"/>
      <c r="K743" s="186"/>
      <c r="L743" s="186"/>
      <c r="M743" s="39"/>
      <c r="N743" s="161"/>
      <c r="O743" s="39"/>
    </row>
    <row r="744" spans="1:25" x14ac:dyDescent="0.3">
      <c r="A744" s="103"/>
      <c r="B744" s="187"/>
      <c r="C744" s="45"/>
      <c r="D744" s="45"/>
      <c r="E744" s="185"/>
      <c r="F744" s="186"/>
      <c r="G744" s="186"/>
      <c r="H744" s="186"/>
      <c r="I744" s="186"/>
      <c r="J744" s="186"/>
      <c r="K744" s="186"/>
      <c r="L744" s="186"/>
      <c r="M744" s="39"/>
      <c r="N744" s="161"/>
      <c r="O744" s="39"/>
    </row>
    <row r="745" spans="1:25" x14ac:dyDescent="0.25">
      <c r="A745" s="103"/>
      <c r="B745" s="168"/>
      <c r="C745" s="184"/>
      <c r="D745" s="184"/>
      <c r="E745" s="184"/>
      <c r="F745" s="186"/>
      <c r="G745" s="186"/>
      <c r="H745" s="186"/>
      <c r="I745" s="186"/>
      <c r="J745" s="186"/>
      <c r="K745" s="186"/>
      <c r="L745" s="186"/>
      <c r="M745" s="39"/>
      <c r="N745" s="161"/>
      <c r="O745" s="39"/>
    </row>
    <row r="746" spans="1:25" ht="75" customHeight="1" x14ac:dyDescent="0.3">
      <c r="A746" s="103"/>
      <c r="B746" s="187"/>
      <c r="C746" s="45"/>
      <c r="D746" s="45"/>
      <c r="E746" s="185"/>
      <c r="F746" s="186"/>
      <c r="G746" s="186"/>
      <c r="H746" s="186"/>
      <c r="I746" s="186"/>
      <c r="J746" s="186"/>
      <c r="K746" s="186"/>
      <c r="L746" s="186"/>
      <c r="M746" s="39"/>
      <c r="N746" s="161"/>
      <c r="O746" s="39"/>
    </row>
    <row r="747" spans="1:25" x14ac:dyDescent="0.3">
      <c r="A747" s="103"/>
      <c r="B747" s="168"/>
      <c r="D747" s="59"/>
      <c r="E747" s="185"/>
      <c r="F747" s="186"/>
      <c r="G747" s="186"/>
      <c r="H747" s="186"/>
      <c r="I747" s="186"/>
      <c r="J747" s="186"/>
      <c r="K747" s="186"/>
      <c r="L747" s="186"/>
      <c r="M747" s="39"/>
      <c r="N747" s="161"/>
      <c r="O747" s="39"/>
      <c r="P747" s="39"/>
      <c r="Q747" s="39"/>
      <c r="R747" s="39"/>
      <c r="S747" s="39"/>
      <c r="T747" s="39"/>
      <c r="U747" s="39"/>
      <c r="V747" s="55"/>
      <c r="W747" s="39"/>
      <c r="X747" s="39"/>
    </row>
    <row r="748" spans="1:25" x14ac:dyDescent="0.3">
      <c r="A748" s="103"/>
      <c r="B748" s="187"/>
      <c r="C748" s="157"/>
      <c r="D748" s="157"/>
      <c r="E748" s="185"/>
      <c r="F748" s="186"/>
      <c r="G748" s="186"/>
      <c r="H748" s="186"/>
      <c r="I748" s="186"/>
      <c r="J748" s="186"/>
      <c r="K748" s="186"/>
      <c r="L748" s="186"/>
      <c r="M748" s="38"/>
      <c r="N748" s="161"/>
      <c r="O748" s="39"/>
      <c r="P748" s="38"/>
      <c r="Q748" s="38"/>
      <c r="R748" s="39"/>
      <c r="S748" s="39"/>
      <c r="T748" s="39"/>
      <c r="U748" s="39"/>
      <c r="V748" s="55"/>
      <c r="W748" s="39"/>
      <c r="X748" s="39"/>
      <c r="Y748" s="39"/>
    </row>
    <row r="749" spans="1:25" ht="75" customHeight="1" x14ac:dyDescent="0.25">
      <c r="A749" s="103"/>
      <c r="B749" s="168"/>
      <c r="C749" s="162"/>
      <c r="D749" s="162"/>
      <c r="E749" s="162"/>
      <c r="F749" s="186"/>
      <c r="G749" s="186"/>
      <c r="H749" s="186"/>
      <c r="I749" s="186"/>
      <c r="J749" s="186"/>
      <c r="K749" s="186"/>
      <c r="L749" s="186"/>
      <c r="M749" s="38"/>
      <c r="N749" s="161"/>
      <c r="O749" s="39"/>
      <c r="P749" s="39"/>
      <c r="Q749" s="39"/>
      <c r="R749" s="39"/>
      <c r="S749" s="39"/>
      <c r="T749" s="39"/>
      <c r="U749" s="39"/>
      <c r="V749" s="55"/>
      <c r="W749" s="39"/>
    </row>
    <row r="750" spans="1:25" ht="75" customHeight="1" x14ac:dyDescent="0.3">
      <c r="A750" s="103"/>
      <c r="B750" s="187"/>
      <c r="C750" s="45"/>
      <c r="D750" s="45"/>
      <c r="E750" s="162"/>
      <c r="F750" s="186"/>
      <c r="G750" s="186"/>
      <c r="H750" s="186"/>
      <c r="I750" s="186"/>
      <c r="J750" s="186"/>
      <c r="K750" s="186"/>
      <c r="L750" s="186"/>
      <c r="M750" s="39"/>
      <c r="N750" s="161"/>
      <c r="O750" s="39"/>
    </row>
    <row r="751" spans="1:25" ht="75" customHeight="1" x14ac:dyDescent="0.3">
      <c r="A751" s="103"/>
      <c r="B751" s="168"/>
      <c r="C751" s="45"/>
      <c r="D751" s="45"/>
      <c r="E751" s="162"/>
      <c r="F751" s="186"/>
      <c r="G751" s="186"/>
      <c r="H751" s="186"/>
      <c r="I751" s="186"/>
      <c r="J751" s="186"/>
      <c r="K751" s="186"/>
      <c r="L751" s="186"/>
      <c r="M751" s="39"/>
      <c r="N751" s="161"/>
      <c r="O751" s="39"/>
    </row>
    <row r="752" spans="1:25" ht="75" customHeight="1" x14ac:dyDescent="0.3">
      <c r="A752" s="103"/>
      <c r="B752" s="187"/>
      <c r="C752" s="45"/>
      <c r="D752" s="45"/>
      <c r="E752" s="162"/>
      <c r="F752" s="186"/>
      <c r="G752" s="186"/>
      <c r="H752" s="186"/>
      <c r="I752" s="186"/>
      <c r="J752" s="186"/>
      <c r="K752" s="186"/>
      <c r="L752" s="186"/>
      <c r="M752" s="39"/>
      <c r="N752" s="161"/>
      <c r="O752" s="39"/>
    </row>
    <row r="753" spans="1:15" ht="75" customHeight="1" x14ac:dyDescent="0.3">
      <c r="A753" s="103"/>
      <c r="B753" s="168"/>
      <c r="C753" s="45"/>
      <c r="D753" s="45"/>
      <c r="E753" s="162"/>
      <c r="F753" s="186"/>
      <c r="G753" s="186"/>
      <c r="H753" s="186"/>
      <c r="I753" s="186"/>
      <c r="J753" s="186"/>
      <c r="K753" s="186"/>
      <c r="L753" s="186"/>
      <c r="M753" s="39"/>
      <c r="N753" s="161"/>
      <c r="O753" s="39"/>
    </row>
    <row r="754" spans="1:15" ht="75" customHeight="1" x14ac:dyDescent="0.3">
      <c r="A754" s="103"/>
      <c r="B754" s="187"/>
      <c r="C754" s="45"/>
      <c r="D754" s="45"/>
      <c r="E754" s="162"/>
      <c r="F754" s="186"/>
      <c r="G754" s="186"/>
      <c r="H754" s="186"/>
      <c r="I754" s="186"/>
      <c r="J754" s="186"/>
      <c r="K754" s="186"/>
      <c r="L754" s="186"/>
      <c r="M754" s="39"/>
      <c r="N754" s="161"/>
      <c r="O754" s="39"/>
    </row>
    <row r="755" spans="1:15" ht="75" customHeight="1" x14ac:dyDescent="0.3">
      <c r="A755" s="103"/>
      <c r="B755" s="168"/>
      <c r="C755" s="45"/>
      <c r="D755" s="45"/>
      <c r="E755" s="162"/>
      <c r="F755" s="186"/>
      <c r="G755" s="186"/>
      <c r="H755" s="186"/>
      <c r="I755" s="186"/>
      <c r="J755" s="186"/>
      <c r="K755" s="186"/>
      <c r="L755" s="186"/>
      <c r="M755" s="39"/>
      <c r="N755" s="161"/>
      <c r="O755" s="39"/>
    </row>
    <row r="756" spans="1:15" ht="75" customHeight="1" x14ac:dyDescent="0.3">
      <c r="A756" s="103"/>
      <c r="B756" s="187"/>
      <c r="C756" s="45"/>
      <c r="D756" s="45"/>
      <c r="E756" s="162"/>
      <c r="F756" s="186"/>
      <c r="G756" s="186"/>
      <c r="H756" s="186"/>
      <c r="I756" s="186"/>
      <c r="J756" s="186"/>
      <c r="K756" s="186"/>
      <c r="L756" s="186"/>
      <c r="M756" s="39"/>
      <c r="N756" s="161"/>
      <c r="O756" s="39"/>
    </row>
    <row r="757" spans="1:15" ht="45" customHeight="1" x14ac:dyDescent="0.25">
      <c r="A757" s="103"/>
      <c r="B757" s="168"/>
      <c r="C757" s="167"/>
      <c r="D757" s="167"/>
      <c r="E757" s="167"/>
      <c r="F757" s="186"/>
      <c r="G757" s="186"/>
      <c r="H757" s="186"/>
      <c r="I757" s="186"/>
      <c r="J757" s="186"/>
      <c r="K757" s="186"/>
      <c r="L757" s="186"/>
      <c r="M757" s="39"/>
      <c r="N757" s="161"/>
      <c r="O757" s="39"/>
    </row>
    <row r="758" spans="1:15" x14ac:dyDescent="0.3">
      <c r="A758" s="103"/>
      <c r="B758" s="168"/>
      <c r="C758" s="45"/>
      <c r="D758" s="45"/>
      <c r="E758" s="162"/>
      <c r="F758" s="186"/>
      <c r="G758" s="186"/>
      <c r="H758" s="186"/>
      <c r="I758" s="186"/>
      <c r="J758" s="186"/>
      <c r="K758" s="186"/>
      <c r="L758" s="186"/>
      <c r="M758" s="39"/>
      <c r="N758" s="161"/>
      <c r="O758" s="39"/>
    </row>
    <row r="759" spans="1:15" x14ac:dyDescent="0.3">
      <c r="A759" s="103"/>
      <c r="B759" s="187"/>
      <c r="C759" s="45"/>
      <c r="D759" s="45"/>
      <c r="E759" s="162"/>
      <c r="F759" s="186"/>
      <c r="G759" s="186"/>
      <c r="H759" s="186"/>
      <c r="I759" s="186"/>
      <c r="J759" s="186"/>
      <c r="K759" s="186"/>
      <c r="L759" s="186"/>
      <c r="M759" s="39"/>
      <c r="N759" s="161"/>
      <c r="O759" s="39"/>
    </row>
    <row r="760" spans="1:15" x14ac:dyDescent="0.3">
      <c r="A760" s="103"/>
      <c r="B760" s="168"/>
      <c r="C760" s="45"/>
      <c r="D760" s="45"/>
      <c r="E760" s="162"/>
      <c r="F760" s="186"/>
      <c r="G760" s="186"/>
      <c r="H760" s="186"/>
      <c r="I760" s="186"/>
      <c r="J760" s="186"/>
      <c r="K760" s="186"/>
      <c r="L760" s="186"/>
      <c r="M760" s="39"/>
      <c r="N760" s="161"/>
      <c r="O760" s="39"/>
    </row>
    <row r="761" spans="1:15" x14ac:dyDescent="0.3">
      <c r="A761" s="103"/>
      <c r="B761" s="187"/>
      <c r="C761" s="45"/>
      <c r="D761" s="45"/>
      <c r="E761" s="162"/>
      <c r="F761" s="186"/>
      <c r="G761" s="186"/>
      <c r="H761" s="186"/>
      <c r="I761" s="186"/>
      <c r="J761" s="186"/>
      <c r="K761" s="186"/>
      <c r="L761" s="186"/>
      <c r="M761" s="39"/>
      <c r="N761" s="161"/>
      <c r="O761" s="39"/>
    </row>
    <row r="762" spans="1:15" x14ac:dyDescent="0.3">
      <c r="A762" s="103"/>
      <c r="B762" s="168"/>
      <c r="C762" s="45"/>
      <c r="D762" s="45"/>
      <c r="E762" s="162"/>
      <c r="F762" s="186"/>
      <c r="G762" s="186"/>
      <c r="H762" s="186"/>
      <c r="I762" s="186"/>
      <c r="J762" s="186"/>
      <c r="K762" s="186"/>
      <c r="L762" s="186"/>
      <c r="M762" s="39"/>
      <c r="N762" s="161"/>
      <c r="O762" s="39"/>
    </row>
    <row r="763" spans="1:15" x14ac:dyDescent="0.3">
      <c r="A763" s="103"/>
      <c r="B763" s="187"/>
      <c r="C763" s="45"/>
      <c r="D763" s="45"/>
      <c r="E763" s="162"/>
      <c r="F763" s="186"/>
      <c r="G763" s="186"/>
      <c r="H763" s="186"/>
      <c r="I763" s="186"/>
      <c r="J763" s="186"/>
      <c r="K763" s="186"/>
      <c r="L763" s="186"/>
      <c r="M763" s="39"/>
      <c r="N763" s="161"/>
      <c r="O763" s="39"/>
    </row>
    <row r="764" spans="1:15" x14ac:dyDescent="0.3">
      <c r="A764" s="103"/>
      <c r="B764" s="168"/>
      <c r="C764" s="45"/>
      <c r="D764" s="45"/>
      <c r="E764" s="162"/>
      <c r="F764" s="186"/>
      <c r="G764" s="186"/>
      <c r="H764" s="186"/>
      <c r="I764" s="186"/>
      <c r="J764" s="186"/>
      <c r="K764" s="186"/>
      <c r="L764" s="186"/>
      <c r="M764" s="39"/>
      <c r="N764" s="161"/>
      <c r="O764" s="39"/>
    </row>
    <row r="765" spans="1:15" x14ac:dyDescent="0.3">
      <c r="A765" s="103"/>
      <c r="B765" s="187"/>
      <c r="C765" s="45"/>
      <c r="D765" s="45"/>
      <c r="E765" s="162"/>
      <c r="F765" s="186"/>
      <c r="G765" s="186"/>
      <c r="H765" s="186"/>
      <c r="I765" s="186"/>
      <c r="J765" s="186"/>
      <c r="K765" s="186"/>
      <c r="L765" s="186"/>
      <c r="M765" s="39"/>
      <c r="N765" s="161"/>
      <c r="O765" s="39"/>
    </row>
    <row r="766" spans="1:15" x14ac:dyDescent="0.3">
      <c r="A766" s="103"/>
      <c r="B766" s="168"/>
      <c r="C766" s="45"/>
      <c r="D766" s="45"/>
      <c r="E766" s="162"/>
      <c r="F766" s="186"/>
      <c r="G766" s="186"/>
      <c r="H766" s="186"/>
      <c r="I766" s="186"/>
      <c r="J766" s="186"/>
      <c r="K766" s="186"/>
      <c r="L766" s="186"/>
      <c r="M766" s="39"/>
      <c r="N766" s="161"/>
      <c r="O766" s="39"/>
    </row>
    <row r="767" spans="1:15" ht="39" customHeight="1" x14ac:dyDescent="0.25">
      <c r="A767" s="103"/>
      <c r="B767" s="168"/>
      <c r="C767" s="167"/>
      <c r="D767" s="167"/>
      <c r="E767" s="167"/>
      <c r="F767" s="186"/>
      <c r="G767" s="186"/>
      <c r="H767" s="186"/>
      <c r="I767" s="186"/>
      <c r="J767" s="186"/>
      <c r="K767" s="186"/>
      <c r="L767" s="186"/>
      <c r="M767" s="39"/>
      <c r="N767" s="161"/>
      <c r="O767" s="39"/>
    </row>
    <row r="768" spans="1:15" x14ac:dyDescent="0.3">
      <c r="A768" s="103"/>
      <c r="B768" s="187"/>
      <c r="C768" s="45"/>
      <c r="D768" s="45"/>
      <c r="E768" s="162"/>
      <c r="F768" s="186"/>
      <c r="G768" s="186"/>
      <c r="H768" s="186"/>
      <c r="I768" s="186"/>
      <c r="J768" s="186"/>
      <c r="K768" s="186"/>
      <c r="L768" s="186"/>
      <c r="M768" s="39"/>
      <c r="N768" s="161"/>
      <c r="O768" s="39"/>
    </row>
    <row r="769" spans="1:15" x14ac:dyDescent="0.3">
      <c r="A769" s="103"/>
      <c r="B769" s="168"/>
      <c r="C769" s="45"/>
      <c r="D769" s="45"/>
      <c r="E769" s="162"/>
      <c r="F769" s="186"/>
      <c r="G769" s="186"/>
      <c r="H769" s="186"/>
      <c r="I769" s="186"/>
      <c r="J769" s="186"/>
      <c r="K769" s="186"/>
      <c r="L769" s="186"/>
      <c r="M769" s="39"/>
      <c r="N769" s="161"/>
      <c r="O769" s="39"/>
    </row>
    <row r="770" spans="1:15" x14ac:dyDescent="0.3">
      <c r="A770" s="103"/>
      <c r="B770" s="187"/>
      <c r="C770" s="45"/>
      <c r="D770" s="45"/>
      <c r="E770" s="162"/>
      <c r="F770" s="186"/>
      <c r="G770" s="186"/>
      <c r="H770" s="186"/>
      <c r="I770" s="186"/>
      <c r="J770" s="186"/>
      <c r="K770" s="186"/>
      <c r="L770" s="186"/>
      <c r="M770" s="39"/>
      <c r="N770" s="161"/>
      <c r="O770" s="39"/>
    </row>
    <row r="771" spans="1:15" x14ac:dyDescent="0.3">
      <c r="A771" s="103"/>
      <c r="B771" s="168"/>
      <c r="C771" s="45"/>
      <c r="D771" s="45"/>
      <c r="E771" s="162"/>
      <c r="F771" s="186"/>
      <c r="G771" s="186"/>
      <c r="H771" s="186"/>
      <c r="I771" s="186"/>
      <c r="J771" s="186"/>
      <c r="K771" s="186"/>
      <c r="L771" s="186"/>
      <c r="M771" s="39"/>
      <c r="N771" s="161"/>
      <c r="O771" s="39"/>
    </row>
    <row r="772" spans="1:15" x14ac:dyDescent="0.3">
      <c r="A772" s="103"/>
      <c r="B772" s="187"/>
      <c r="C772" s="45"/>
      <c r="D772" s="45"/>
      <c r="E772" s="162"/>
      <c r="F772" s="186"/>
      <c r="G772" s="186"/>
      <c r="H772" s="186"/>
      <c r="I772" s="186"/>
      <c r="J772" s="186"/>
      <c r="K772" s="186"/>
      <c r="L772" s="186"/>
      <c r="M772" s="39"/>
      <c r="N772" s="161"/>
      <c r="O772" s="39"/>
    </row>
    <row r="773" spans="1:15" x14ac:dyDescent="0.3">
      <c r="A773" s="103"/>
      <c r="B773" s="168"/>
      <c r="C773" s="45"/>
      <c r="D773" s="45"/>
      <c r="E773" s="162"/>
      <c r="F773" s="186"/>
      <c r="G773" s="186"/>
      <c r="H773" s="186"/>
      <c r="I773" s="186"/>
      <c r="J773" s="186"/>
      <c r="K773" s="186"/>
      <c r="L773" s="186"/>
      <c r="M773" s="39"/>
      <c r="N773" s="161"/>
      <c r="O773" s="39"/>
    </row>
    <row r="774" spans="1:15" x14ac:dyDescent="0.3">
      <c r="A774" s="103"/>
      <c r="B774" s="187"/>
      <c r="C774" s="45"/>
      <c r="D774" s="45"/>
      <c r="E774" s="162"/>
      <c r="F774" s="186"/>
      <c r="G774" s="186"/>
      <c r="H774" s="186"/>
      <c r="I774" s="186"/>
      <c r="J774" s="186"/>
      <c r="K774" s="186"/>
      <c r="L774" s="186"/>
      <c r="M774" s="39"/>
      <c r="N774" s="161"/>
      <c r="O774" s="39"/>
    </row>
    <row r="775" spans="1:15" x14ac:dyDescent="0.3">
      <c r="A775" s="103"/>
      <c r="B775" s="168"/>
      <c r="C775" s="45"/>
      <c r="D775" s="45"/>
      <c r="E775" s="162"/>
      <c r="F775" s="186"/>
      <c r="G775" s="186"/>
      <c r="H775" s="186"/>
      <c r="I775" s="186"/>
      <c r="J775" s="186"/>
      <c r="K775" s="186"/>
      <c r="L775" s="186"/>
      <c r="M775" s="39"/>
      <c r="N775" s="161"/>
      <c r="O775" s="39"/>
    </row>
    <row r="776" spans="1:15" x14ac:dyDescent="0.3">
      <c r="A776" s="103"/>
      <c r="B776" s="187"/>
      <c r="C776" s="45"/>
      <c r="D776" s="45"/>
      <c r="E776" s="162"/>
      <c r="F776" s="186"/>
      <c r="G776" s="186"/>
      <c r="H776" s="186"/>
      <c r="I776" s="186"/>
      <c r="J776" s="186"/>
      <c r="K776" s="186"/>
      <c r="L776" s="186"/>
      <c r="M776" s="39"/>
      <c r="N776" s="161"/>
      <c r="O776" s="39"/>
    </row>
    <row r="777" spans="1:15" x14ac:dyDescent="0.3">
      <c r="A777" s="103"/>
      <c r="B777" s="168"/>
      <c r="C777" s="45"/>
      <c r="D777" s="45"/>
      <c r="E777" s="162"/>
      <c r="F777" s="186"/>
      <c r="G777" s="186"/>
      <c r="H777" s="186"/>
      <c r="I777" s="186"/>
      <c r="J777" s="186"/>
      <c r="K777" s="186"/>
      <c r="L777" s="186"/>
      <c r="M777" s="39"/>
      <c r="N777" s="161"/>
      <c r="O777" s="39"/>
    </row>
    <row r="778" spans="1:15" x14ac:dyDescent="0.3">
      <c r="A778" s="103"/>
      <c r="B778" s="187"/>
      <c r="C778" s="45"/>
      <c r="D778" s="45"/>
      <c r="E778" s="162"/>
      <c r="F778" s="186"/>
      <c r="G778" s="186"/>
      <c r="H778" s="186"/>
      <c r="I778" s="186"/>
      <c r="J778" s="186"/>
      <c r="K778" s="186"/>
      <c r="L778" s="186"/>
      <c r="M778" s="39"/>
      <c r="N778" s="161"/>
      <c r="O778" s="39"/>
    </row>
    <row r="779" spans="1:15" x14ac:dyDescent="0.3">
      <c r="A779" s="103"/>
      <c r="B779" s="168"/>
      <c r="C779" s="45"/>
      <c r="D779" s="45"/>
      <c r="E779" s="162"/>
      <c r="F779" s="186"/>
      <c r="G779" s="186"/>
      <c r="H779" s="186"/>
      <c r="I779" s="186"/>
      <c r="J779" s="186"/>
      <c r="K779" s="186"/>
      <c r="L779" s="186"/>
      <c r="M779" s="39"/>
      <c r="N779" s="161"/>
      <c r="O779" s="39"/>
    </row>
    <row r="780" spans="1:15" x14ac:dyDescent="0.3">
      <c r="A780" s="103"/>
      <c r="B780" s="187"/>
      <c r="C780" s="45"/>
      <c r="D780" s="45"/>
      <c r="E780" s="162"/>
      <c r="F780" s="186"/>
      <c r="G780" s="186"/>
      <c r="H780" s="186"/>
      <c r="I780" s="186"/>
      <c r="J780" s="186"/>
      <c r="K780" s="186"/>
      <c r="L780" s="186"/>
      <c r="M780" s="39"/>
      <c r="N780" s="161"/>
      <c r="O780" s="39"/>
    </row>
    <row r="781" spans="1:15" ht="36.75" customHeight="1" x14ac:dyDescent="0.25">
      <c r="A781" s="103"/>
      <c r="B781" s="168"/>
      <c r="C781" s="167"/>
      <c r="D781" s="167"/>
      <c r="E781" s="167"/>
      <c r="F781" s="186"/>
      <c r="G781" s="186"/>
      <c r="H781" s="186"/>
      <c r="I781" s="186"/>
      <c r="J781" s="186"/>
      <c r="K781" s="186"/>
      <c r="L781" s="186"/>
      <c r="M781" s="39"/>
      <c r="N781" s="161"/>
      <c r="O781" s="39"/>
    </row>
    <row r="782" spans="1:15" x14ac:dyDescent="0.3">
      <c r="A782" s="103"/>
      <c r="B782" s="168"/>
      <c r="C782" s="45"/>
      <c r="D782" s="45"/>
      <c r="E782" s="162"/>
      <c r="F782" s="186"/>
      <c r="G782" s="186"/>
      <c r="H782" s="186"/>
      <c r="I782" s="186"/>
      <c r="J782" s="186"/>
      <c r="K782" s="186"/>
      <c r="L782" s="186"/>
      <c r="M782" s="39"/>
      <c r="N782" s="161"/>
      <c r="O782" s="39"/>
    </row>
    <row r="783" spans="1:15" x14ac:dyDescent="0.3">
      <c r="A783" s="103"/>
      <c r="B783" s="187"/>
      <c r="C783" s="45"/>
      <c r="D783" s="45"/>
      <c r="E783" s="162"/>
      <c r="F783" s="186"/>
      <c r="G783" s="186"/>
      <c r="H783" s="186"/>
      <c r="I783" s="186"/>
      <c r="J783" s="186"/>
      <c r="K783" s="186"/>
      <c r="L783" s="186"/>
      <c r="M783" s="39"/>
      <c r="N783" s="161"/>
      <c r="O783" s="39"/>
    </row>
    <row r="784" spans="1:15" x14ac:dyDescent="0.3">
      <c r="A784" s="103"/>
      <c r="B784" s="168"/>
      <c r="C784" s="45"/>
      <c r="D784" s="45"/>
      <c r="E784" s="162"/>
      <c r="F784" s="186"/>
      <c r="G784" s="186"/>
      <c r="H784" s="186"/>
      <c r="I784" s="186"/>
      <c r="J784" s="186"/>
      <c r="K784" s="186"/>
      <c r="L784" s="186"/>
      <c r="M784" s="39"/>
      <c r="N784" s="161"/>
      <c r="O784" s="39"/>
    </row>
    <row r="785" spans="1:15" x14ac:dyDescent="0.3">
      <c r="A785" s="103"/>
      <c r="B785" s="187"/>
      <c r="C785" s="45"/>
      <c r="D785" s="45"/>
      <c r="E785" s="162"/>
      <c r="F785" s="186"/>
      <c r="G785" s="186"/>
      <c r="H785" s="186"/>
      <c r="I785" s="186"/>
      <c r="J785" s="186"/>
      <c r="K785" s="186"/>
      <c r="L785" s="186"/>
      <c r="M785" s="39"/>
      <c r="N785" s="161"/>
      <c r="O785" s="39"/>
    </row>
    <row r="786" spans="1:15" x14ac:dyDescent="0.3">
      <c r="A786" s="103"/>
      <c r="B786" s="168"/>
      <c r="C786" s="45"/>
      <c r="D786" s="45"/>
      <c r="E786" s="162"/>
      <c r="F786" s="186"/>
      <c r="G786" s="186"/>
      <c r="H786" s="186"/>
      <c r="I786" s="186"/>
      <c r="J786" s="186"/>
      <c r="K786" s="186"/>
      <c r="L786" s="186"/>
      <c r="M786" s="39"/>
      <c r="N786" s="161"/>
      <c r="O786" s="39"/>
    </row>
    <row r="787" spans="1:15" x14ac:dyDescent="0.3">
      <c r="A787" s="103"/>
      <c r="B787" s="187"/>
      <c r="C787" s="45"/>
      <c r="D787" s="45"/>
      <c r="E787" s="162"/>
      <c r="F787" s="186"/>
      <c r="G787" s="186"/>
      <c r="H787" s="186"/>
      <c r="I787" s="186"/>
      <c r="J787" s="186"/>
      <c r="K787" s="186"/>
      <c r="L787" s="186"/>
      <c r="M787" s="39"/>
      <c r="N787" s="161"/>
      <c r="O787" s="39"/>
    </row>
    <row r="788" spans="1:15" x14ac:dyDescent="0.3">
      <c r="A788" s="103"/>
      <c r="B788" s="168"/>
      <c r="C788" s="45"/>
      <c r="D788" s="45"/>
      <c r="E788" s="162"/>
      <c r="F788" s="186"/>
      <c r="G788" s="186"/>
      <c r="H788" s="186"/>
      <c r="I788" s="186"/>
      <c r="J788" s="186"/>
      <c r="K788" s="186"/>
      <c r="L788" s="186"/>
      <c r="M788" s="39"/>
      <c r="N788" s="161"/>
      <c r="O788" s="39"/>
    </row>
    <row r="789" spans="1:15" x14ac:dyDescent="0.3">
      <c r="A789" s="103"/>
      <c r="B789" s="187"/>
      <c r="C789" s="45"/>
      <c r="D789" s="45"/>
      <c r="E789" s="162"/>
      <c r="F789" s="186"/>
      <c r="G789" s="186"/>
      <c r="H789" s="186"/>
      <c r="I789" s="186"/>
      <c r="J789" s="186"/>
      <c r="K789" s="186"/>
      <c r="L789" s="186"/>
      <c r="M789" s="39"/>
      <c r="N789" s="161"/>
      <c r="O789" s="39"/>
    </row>
    <row r="790" spans="1:15" x14ac:dyDescent="0.3">
      <c r="A790" s="103"/>
      <c r="B790" s="168"/>
      <c r="C790" s="45"/>
      <c r="D790" s="45"/>
      <c r="E790" s="162"/>
      <c r="F790" s="186"/>
      <c r="G790" s="186"/>
      <c r="H790" s="186"/>
      <c r="I790" s="186"/>
      <c r="J790" s="186"/>
      <c r="K790" s="186"/>
      <c r="L790" s="186"/>
      <c r="M790" s="39"/>
      <c r="N790" s="161"/>
      <c r="O790" s="39"/>
    </row>
    <row r="791" spans="1:15" x14ac:dyDescent="0.3">
      <c r="A791" s="103"/>
      <c r="B791" s="187"/>
      <c r="C791" s="45"/>
      <c r="D791" s="45"/>
      <c r="E791" s="162"/>
      <c r="F791" s="186"/>
      <c r="G791" s="186"/>
      <c r="H791" s="186"/>
      <c r="I791" s="186"/>
      <c r="J791" s="186"/>
      <c r="K791" s="186"/>
      <c r="L791" s="186"/>
      <c r="M791" s="39"/>
      <c r="N791" s="161"/>
      <c r="O791" s="39"/>
    </row>
    <row r="792" spans="1:15" x14ac:dyDescent="0.3">
      <c r="A792" s="103"/>
      <c r="B792" s="168"/>
      <c r="C792" s="45"/>
      <c r="D792" s="45"/>
      <c r="E792" s="162"/>
      <c r="F792" s="186"/>
      <c r="G792" s="186"/>
      <c r="H792" s="186"/>
      <c r="I792" s="186"/>
      <c r="J792" s="186"/>
      <c r="K792" s="186"/>
      <c r="L792" s="186"/>
      <c r="M792" s="39"/>
      <c r="N792" s="161"/>
      <c r="O792" s="39"/>
    </row>
    <row r="793" spans="1:15" ht="39" customHeight="1" x14ac:dyDescent="0.25">
      <c r="A793" s="103"/>
      <c r="B793" s="168"/>
      <c r="C793" s="167"/>
      <c r="D793" s="167"/>
      <c r="E793" s="167"/>
      <c r="F793" s="186"/>
      <c r="G793" s="186"/>
      <c r="H793" s="186"/>
      <c r="I793" s="186"/>
      <c r="J793" s="186"/>
      <c r="K793" s="186"/>
      <c r="L793" s="186"/>
      <c r="M793" s="39"/>
      <c r="N793" s="161"/>
      <c r="O793" s="39"/>
    </row>
    <row r="794" spans="1:15" x14ac:dyDescent="0.3">
      <c r="A794" s="103"/>
      <c r="B794" s="187"/>
      <c r="C794" s="45"/>
      <c r="D794" s="45"/>
      <c r="E794" s="162"/>
      <c r="F794" s="186"/>
      <c r="G794" s="186"/>
      <c r="H794" s="186"/>
      <c r="I794" s="186"/>
      <c r="J794" s="186"/>
      <c r="K794" s="186"/>
      <c r="L794" s="186"/>
      <c r="M794" s="39"/>
      <c r="N794" s="161"/>
      <c r="O794" s="39"/>
    </row>
    <row r="795" spans="1:15" x14ac:dyDescent="0.3">
      <c r="A795" s="103"/>
      <c r="B795" s="168"/>
      <c r="C795" s="45"/>
      <c r="D795" s="45"/>
      <c r="E795" s="162"/>
      <c r="F795" s="186"/>
      <c r="G795" s="186"/>
      <c r="H795" s="186"/>
      <c r="I795" s="186"/>
      <c r="J795" s="186"/>
      <c r="K795" s="186"/>
      <c r="L795" s="186"/>
      <c r="M795" s="39"/>
      <c r="N795" s="161"/>
      <c r="O795" s="39"/>
    </row>
    <row r="796" spans="1:15" x14ac:dyDescent="0.3">
      <c r="A796" s="103"/>
      <c r="B796" s="187"/>
      <c r="C796" s="45"/>
      <c r="D796" s="45"/>
      <c r="E796" s="162"/>
      <c r="F796" s="186"/>
      <c r="G796" s="186"/>
      <c r="H796" s="186"/>
      <c r="I796" s="186"/>
      <c r="J796" s="186"/>
      <c r="K796" s="186"/>
      <c r="L796" s="186"/>
      <c r="M796" s="39"/>
      <c r="N796" s="161"/>
      <c r="O796" s="39"/>
    </row>
    <row r="797" spans="1:15" ht="36.75" customHeight="1" x14ac:dyDescent="0.25">
      <c r="A797" s="103"/>
      <c r="B797" s="168"/>
      <c r="C797" s="167"/>
      <c r="D797" s="167"/>
      <c r="E797" s="167"/>
      <c r="F797" s="186"/>
      <c r="G797" s="186"/>
      <c r="H797" s="186"/>
      <c r="I797" s="186"/>
      <c r="J797" s="186"/>
      <c r="K797" s="186"/>
      <c r="L797" s="186"/>
      <c r="M797" s="39"/>
      <c r="N797" s="161"/>
      <c r="O797" s="39"/>
    </row>
    <row r="798" spans="1:15" ht="77.25" customHeight="1" x14ac:dyDescent="0.3">
      <c r="A798" s="103"/>
      <c r="B798" s="168"/>
      <c r="C798" s="45"/>
      <c r="D798" s="45"/>
      <c r="E798" s="162"/>
      <c r="F798" s="186"/>
      <c r="G798" s="186"/>
      <c r="H798" s="186"/>
      <c r="I798" s="186"/>
      <c r="J798" s="186"/>
      <c r="K798" s="186"/>
      <c r="L798" s="186"/>
      <c r="M798" s="39"/>
      <c r="N798" s="161"/>
      <c r="O798" s="39"/>
    </row>
    <row r="799" spans="1:15" ht="77.25" customHeight="1" x14ac:dyDescent="0.3">
      <c r="A799" s="103"/>
      <c r="B799" s="187"/>
      <c r="C799" s="45"/>
      <c r="D799" s="45"/>
      <c r="E799" s="162"/>
      <c r="F799" s="186"/>
      <c r="G799" s="186"/>
      <c r="H799" s="186"/>
      <c r="I799" s="186"/>
      <c r="J799" s="186"/>
      <c r="K799" s="186"/>
      <c r="L799" s="186"/>
      <c r="M799" s="39"/>
      <c r="N799" s="161"/>
      <c r="O799" s="39"/>
    </row>
    <row r="800" spans="1:15" ht="77.25" customHeight="1" x14ac:dyDescent="0.3">
      <c r="A800" s="103"/>
      <c r="B800" s="168"/>
      <c r="C800" s="45"/>
      <c r="D800" s="45"/>
      <c r="E800" s="162"/>
      <c r="F800" s="186"/>
      <c r="G800" s="186"/>
      <c r="H800" s="186"/>
      <c r="I800" s="186"/>
      <c r="J800" s="186"/>
      <c r="K800" s="186"/>
      <c r="L800" s="186"/>
      <c r="M800" s="39"/>
      <c r="N800" s="161"/>
      <c r="O800" s="39"/>
    </row>
    <row r="801" spans="1:15" ht="77.25" customHeight="1" x14ac:dyDescent="0.3">
      <c r="A801" s="103"/>
      <c r="B801" s="187"/>
      <c r="C801" s="45"/>
      <c r="D801" s="45"/>
      <c r="E801" s="162"/>
      <c r="F801" s="186"/>
      <c r="G801" s="186"/>
      <c r="H801" s="186"/>
      <c r="I801" s="186"/>
      <c r="J801" s="186"/>
      <c r="K801" s="186"/>
      <c r="L801" s="186"/>
      <c r="M801" s="39"/>
      <c r="N801" s="161"/>
      <c r="O801" s="39"/>
    </row>
    <row r="802" spans="1:15" ht="77.25" customHeight="1" x14ac:dyDescent="0.3">
      <c r="A802" s="103"/>
      <c r="B802" s="168"/>
      <c r="C802" s="45"/>
      <c r="D802" s="45"/>
      <c r="E802" s="162"/>
      <c r="F802" s="186"/>
      <c r="G802" s="186"/>
      <c r="H802" s="186"/>
      <c r="I802" s="186"/>
      <c r="J802" s="186"/>
      <c r="K802" s="186"/>
      <c r="L802" s="186"/>
      <c r="M802" s="39"/>
      <c r="N802" s="161"/>
      <c r="O802" s="39"/>
    </row>
    <row r="803" spans="1:15" ht="77.25" customHeight="1" x14ac:dyDescent="0.3">
      <c r="A803" s="103"/>
      <c r="B803" s="187"/>
      <c r="C803" s="45"/>
      <c r="D803" s="45"/>
      <c r="E803" s="162"/>
      <c r="F803" s="186"/>
      <c r="G803" s="186"/>
      <c r="H803" s="186"/>
      <c r="I803" s="186"/>
      <c r="J803" s="186"/>
      <c r="K803" s="186"/>
      <c r="L803" s="186"/>
      <c r="M803" s="39"/>
      <c r="N803" s="161"/>
      <c r="O803" s="39"/>
    </row>
    <row r="804" spans="1:15" ht="77.25" customHeight="1" x14ac:dyDescent="0.3">
      <c r="A804" s="103"/>
      <c r="B804" s="168"/>
      <c r="C804" s="45"/>
      <c r="D804" s="45"/>
      <c r="E804" s="162"/>
      <c r="F804" s="186"/>
      <c r="G804" s="186"/>
      <c r="H804" s="186"/>
      <c r="I804" s="186"/>
      <c r="J804" s="186"/>
      <c r="K804" s="186"/>
      <c r="L804" s="186"/>
      <c r="M804" s="39"/>
      <c r="N804" s="161"/>
      <c r="O804" s="39"/>
    </row>
    <row r="805" spans="1:15" ht="77.25" customHeight="1" x14ac:dyDescent="0.3">
      <c r="A805" s="103"/>
      <c r="B805" s="187"/>
      <c r="C805" s="45"/>
      <c r="D805" s="45"/>
      <c r="E805" s="162"/>
      <c r="F805" s="186"/>
      <c r="G805" s="186"/>
      <c r="H805" s="186"/>
      <c r="I805" s="186"/>
      <c r="J805" s="186"/>
      <c r="K805" s="186"/>
      <c r="L805" s="186"/>
      <c r="M805" s="39"/>
      <c r="N805" s="161"/>
      <c r="O805" s="39"/>
    </row>
    <row r="806" spans="1:15" ht="77.25" customHeight="1" x14ac:dyDescent="0.3">
      <c r="A806" s="103"/>
      <c r="B806" s="168"/>
      <c r="C806" s="45"/>
      <c r="D806" s="45"/>
      <c r="E806" s="162"/>
      <c r="F806" s="186"/>
      <c r="G806" s="186"/>
      <c r="H806" s="186"/>
      <c r="I806" s="186"/>
      <c r="J806" s="186"/>
      <c r="K806" s="186"/>
      <c r="L806" s="186"/>
      <c r="M806" s="39"/>
      <c r="N806" s="161"/>
      <c r="O806" s="39"/>
    </row>
    <row r="807" spans="1:15" ht="77.25" customHeight="1" x14ac:dyDescent="0.3">
      <c r="A807" s="103"/>
      <c r="B807" s="187"/>
      <c r="C807" s="45"/>
      <c r="D807" s="45"/>
      <c r="E807" s="162"/>
      <c r="F807" s="186"/>
      <c r="G807" s="186"/>
      <c r="H807" s="186"/>
      <c r="I807" s="186"/>
      <c r="J807" s="186"/>
      <c r="K807" s="186"/>
      <c r="L807" s="186"/>
      <c r="M807" s="39"/>
      <c r="N807" s="161"/>
      <c r="O807" s="39"/>
    </row>
    <row r="808" spans="1:15" ht="77.25" customHeight="1" x14ac:dyDescent="0.3">
      <c r="A808" s="103"/>
      <c r="B808" s="168"/>
      <c r="C808" s="45"/>
      <c r="D808" s="45"/>
      <c r="E808" s="162"/>
      <c r="F808" s="186"/>
      <c r="G808" s="186"/>
      <c r="H808" s="186"/>
      <c r="I808" s="186"/>
      <c r="J808" s="186"/>
      <c r="K808" s="186"/>
      <c r="L808" s="186"/>
      <c r="M808" s="39"/>
      <c r="N808" s="161"/>
      <c r="O808" s="39"/>
    </row>
    <row r="809" spans="1:15" ht="77.25" customHeight="1" x14ac:dyDescent="0.3">
      <c r="A809" s="103"/>
      <c r="B809" s="187"/>
      <c r="C809" s="45"/>
      <c r="D809" s="45"/>
      <c r="E809" s="162"/>
      <c r="F809" s="186"/>
      <c r="G809" s="186"/>
      <c r="H809" s="186"/>
      <c r="I809" s="186"/>
      <c r="J809" s="186"/>
      <c r="K809" s="186"/>
      <c r="L809" s="186"/>
      <c r="M809" s="39"/>
      <c r="N809" s="161"/>
      <c r="O809" s="39"/>
    </row>
    <row r="810" spans="1:15" ht="43.5" customHeight="1" x14ac:dyDescent="0.25">
      <c r="A810" s="103"/>
      <c r="B810" s="168"/>
      <c r="C810" s="167"/>
      <c r="D810" s="167"/>
      <c r="E810" s="167"/>
      <c r="F810" s="186"/>
      <c r="G810" s="186"/>
      <c r="H810" s="186"/>
      <c r="I810" s="186"/>
      <c r="J810" s="186"/>
      <c r="K810" s="186"/>
      <c r="L810" s="186"/>
      <c r="M810" s="39"/>
      <c r="N810" s="161"/>
      <c r="O810" s="39"/>
    </row>
    <row r="811" spans="1:15" x14ac:dyDescent="0.3">
      <c r="A811" s="103"/>
      <c r="B811" s="168"/>
      <c r="C811" s="45"/>
      <c r="D811" s="45"/>
      <c r="E811" s="162"/>
      <c r="F811" s="186"/>
      <c r="G811" s="186"/>
      <c r="H811" s="186"/>
      <c r="I811" s="186"/>
      <c r="J811" s="186"/>
      <c r="K811" s="186"/>
      <c r="L811" s="186"/>
      <c r="M811" s="39"/>
      <c r="N811" s="161"/>
      <c r="O811" s="39"/>
    </row>
    <row r="812" spans="1:15" x14ac:dyDescent="0.3">
      <c r="A812" s="103"/>
      <c r="B812" s="187"/>
      <c r="C812" s="45"/>
      <c r="D812" s="45"/>
      <c r="E812" s="162"/>
      <c r="F812" s="186"/>
      <c r="G812" s="186"/>
      <c r="H812" s="186"/>
      <c r="I812" s="186"/>
      <c r="J812" s="186"/>
      <c r="K812" s="186"/>
      <c r="L812" s="186"/>
      <c r="M812" s="39"/>
      <c r="N812" s="161"/>
      <c r="O812" s="39"/>
    </row>
    <row r="813" spans="1:15" x14ac:dyDescent="0.3">
      <c r="A813" s="103"/>
      <c r="B813" s="168"/>
      <c r="C813" s="45"/>
      <c r="D813" s="45"/>
      <c r="E813" s="162"/>
      <c r="F813" s="186"/>
      <c r="G813" s="186"/>
      <c r="H813" s="186"/>
      <c r="I813" s="186"/>
      <c r="J813" s="186"/>
      <c r="K813" s="186"/>
      <c r="L813" s="186"/>
      <c r="M813" s="39"/>
      <c r="N813" s="161"/>
      <c r="O813" s="39"/>
    </row>
    <row r="814" spans="1:15" x14ac:dyDescent="0.3">
      <c r="A814" s="103"/>
      <c r="B814" s="187"/>
      <c r="C814" s="45"/>
      <c r="D814" s="45"/>
      <c r="E814" s="162"/>
      <c r="F814" s="186"/>
      <c r="G814" s="186"/>
      <c r="H814" s="186"/>
      <c r="I814" s="186"/>
      <c r="J814" s="186"/>
      <c r="K814" s="186"/>
      <c r="L814" s="186"/>
      <c r="M814" s="39"/>
      <c r="N814" s="161"/>
      <c r="O814" s="39"/>
    </row>
    <row r="815" spans="1:15" x14ac:dyDescent="0.3">
      <c r="A815" s="103"/>
      <c r="B815" s="168"/>
      <c r="C815" s="45"/>
      <c r="D815" s="45"/>
      <c r="E815" s="162"/>
      <c r="F815" s="186"/>
      <c r="G815" s="186"/>
      <c r="H815" s="186"/>
      <c r="I815" s="186"/>
      <c r="J815" s="186"/>
      <c r="K815" s="186"/>
      <c r="L815" s="186"/>
      <c r="M815" s="39"/>
      <c r="N815" s="161"/>
      <c r="O815" s="39"/>
    </row>
    <row r="816" spans="1:15" x14ac:dyDescent="0.3">
      <c r="A816" s="103"/>
      <c r="B816" s="187"/>
      <c r="C816" s="45"/>
      <c r="D816" s="45"/>
      <c r="E816" s="162"/>
      <c r="F816" s="186"/>
      <c r="G816" s="186"/>
      <c r="H816" s="186"/>
      <c r="I816" s="186"/>
      <c r="J816" s="186"/>
      <c r="K816" s="186"/>
      <c r="L816" s="186"/>
      <c r="M816" s="39"/>
      <c r="N816" s="161"/>
      <c r="O816" s="39"/>
    </row>
    <row r="817" spans="1:15" x14ac:dyDescent="0.3">
      <c r="A817" s="103"/>
      <c r="B817" s="168"/>
      <c r="C817" s="45"/>
      <c r="D817" s="45"/>
      <c r="E817" s="162"/>
      <c r="F817" s="186"/>
      <c r="G817" s="186"/>
      <c r="H817" s="186"/>
      <c r="I817" s="186"/>
      <c r="J817" s="186"/>
      <c r="K817" s="186"/>
      <c r="L817" s="186"/>
      <c r="M817" s="39"/>
      <c r="N817" s="161"/>
      <c r="O817" s="39"/>
    </row>
    <row r="818" spans="1:15" x14ac:dyDescent="0.3">
      <c r="A818" s="103"/>
      <c r="B818" s="187"/>
      <c r="C818" s="45"/>
      <c r="D818" s="45"/>
      <c r="E818" s="162"/>
      <c r="F818" s="186"/>
      <c r="G818" s="186"/>
      <c r="H818" s="186"/>
      <c r="I818" s="186"/>
      <c r="J818" s="186"/>
      <c r="K818" s="186"/>
      <c r="L818" s="186"/>
      <c r="M818" s="39"/>
      <c r="N818" s="161"/>
      <c r="O818" s="39"/>
    </row>
    <row r="819" spans="1:15" x14ac:dyDescent="0.3">
      <c r="A819" s="103"/>
      <c r="B819" s="168"/>
      <c r="C819" s="45"/>
      <c r="D819" s="45"/>
      <c r="E819" s="162"/>
      <c r="F819" s="186"/>
      <c r="G819" s="186"/>
      <c r="H819" s="186"/>
      <c r="I819" s="186"/>
      <c r="J819" s="186"/>
      <c r="K819" s="186"/>
      <c r="L819" s="186"/>
      <c r="M819" s="39"/>
      <c r="N819" s="161"/>
      <c r="O819" s="39"/>
    </row>
    <row r="820" spans="1:15" x14ac:dyDescent="0.3">
      <c r="A820" s="103"/>
      <c r="B820" s="187"/>
      <c r="C820" s="45"/>
      <c r="D820" s="45"/>
      <c r="E820" s="162"/>
      <c r="F820" s="186"/>
      <c r="G820" s="186"/>
      <c r="H820" s="186"/>
      <c r="I820" s="186"/>
      <c r="J820" s="186"/>
      <c r="K820" s="186"/>
      <c r="L820" s="186"/>
      <c r="M820" s="39"/>
      <c r="N820" s="161"/>
      <c r="O820" s="39"/>
    </row>
    <row r="821" spans="1:15" x14ac:dyDescent="0.3">
      <c r="A821" s="103"/>
      <c r="B821" s="168"/>
      <c r="C821" s="45"/>
      <c r="D821" s="45"/>
      <c r="E821" s="162"/>
      <c r="F821" s="186"/>
      <c r="G821" s="186"/>
      <c r="H821" s="186"/>
      <c r="I821" s="186"/>
      <c r="J821" s="186"/>
      <c r="K821" s="186"/>
      <c r="L821" s="186"/>
      <c r="M821" s="39"/>
      <c r="N821" s="161"/>
      <c r="O821" s="39"/>
    </row>
    <row r="822" spans="1:15" x14ac:dyDescent="0.3">
      <c r="A822" s="103"/>
      <c r="B822" s="187"/>
      <c r="C822" s="45"/>
      <c r="D822" s="45"/>
      <c r="E822" s="162"/>
      <c r="F822" s="186"/>
      <c r="G822" s="186"/>
      <c r="H822" s="186"/>
      <c r="I822" s="186"/>
      <c r="J822" s="186"/>
      <c r="K822" s="186"/>
      <c r="L822" s="186"/>
      <c r="M822" s="39"/>
      <c r="N822" s="161"/>
      <c r="O822" s="39"/>
    </row>
    <row r="823" spans="1:15" x14ac:dyDescent="0.3">
      <c r="A823" s="103"/>
      <c r="B823" s="168"/>
      <c r="C823" s="45"/>
      <c r="D823" s="45"/>
      <c r="E823" s="162"/>
      <c r="F823" s="186"/>
      <c r="G823" s="186"/>
      <c r="H823" s="186"/>
      <c r="I823" s="186"/>
      <c r="J823" s="186"/>
      <c r="K823" s="186"/>
      <c r="L823" s="186"/>
      <c r="M823" s="39"/>
      <c r="N823" s="161"/>
      <c r="O823" s="39"/>
    </row>
    <row r="824" spans="1:15" x14ac:dyDescent="0.3">
      <c r="A824" s="103"/>
      <c r="B824" s="187"/>
      <c r="C824" s="45"/>
      <c r="D824" s="45"/>
      <c r="E824" s="162"/>
      <c r="F824" s="186"/>
      <c r="G824" s="186"/>
      <c r="H824" s="186"/>
      <c r="I824" s="186"/>
      <c r="J824" s="186"/>
      <c r="K824" s="186"/>
      <c r="L824" s="186"/>
      <c r="M824" s="39"/>
      <c r="N824" s="161"/>
      <c r="O824" s="39"/>
    </row>
    <row r="825" spans="1:15" ht="39" customHeight="1" x14ac:dyDescent="0.25">
      <c r="A825" s="103"/>
      <c r="B825" s="168"/>
      <c r="C825" s="167"/>
      <c r="D825" s="167"/>
      <c r="E825" s="167"/>
      <c r="F825" s="186"/>
      <c r="G825" s="186"/>
      <c r="H825" s="186"/>
      <c r="I825" s="186"/>
      <c r="J825" s="186"/>
      <c r="K825" s="186"/>
      <c r="L825" s="186"/>
      <c r="M825" s="39"/>
      <c r="N825" s="161"/>
      <c r="O825" s="39"/>
    </row>
    <row r="826" spans="1:15" x14ac:dyDescent="0.3">
      <c r="A826" s="103"/>
      <c r="B826" s="168"/>
      <c r="C826" s="45"/>
      <c r="D826" s="45"/>
      <c r="E826" s="162"/>
      <c r="F826" s="186"/>
      <c r="G826" s="186"/>
      <c r="H826" s="186"/>
      <c r="I826" s="186"/>
      <c r="J826" s="186"/>
      <c r="K826" s="186"/>
      <c r="L826" s="186"/>
      <c r="M826" s="39"/>
      <c r="N826" s="161"/>
      <c r="O826" s="39"/>
    </row>
    <row r="827" spans="1:15" x14ac:dyDescent="0.3">
      <c r="A827" s="103"/>
      <c r="B827" s="187"/>
      <c r="C827" s="45"/>
      <c r="D827" s="45"/>
      <c r="E827" s="162"/>
      <c r="F827" s="186"/>
      <c r="G827" s="186"/>
      <c r="H827" s="186"/>
      <c r="I827" s="186"/>
      <c r="J827" s="186"/>
      <c r="K827" s="186"/>
      <c r="L827" s="186"/>
      <c r="M827" s="39"/>
      <c r="N827" s="161"/>
      <c r="O827" s="39"/>
    </row>
    <row r="828" spans="1:15" x14ac:dyDescent="0.3">
      <c r="A828" s="103"/>
      <c r="B828" s="168"/>
      <c r="C828" s="45"/>
      <c r="D828" s="45"/>
      <c r="E828" s="162"/>
      <c r="F828" s="186"/>
      <c r="G828" s="186"/>
      <c r="H828" s="186"/>
      <c r="I828" s="186"/>
      <c r="J828" s="186"/>
      <c r="K828" s="186"/>
      <c r="L828" s="186"/>
      <c r="M828" s="39"/>
      <c r="N828" s="161"/>
      <c r="O828" s="39"/>
    </row>
    <row r="829" spans="1:15" x14ac:dyDescent="0.3">
      <c r="A829" s="103"/>
      <c r="B829" s="187"/>
      <c r="C829" s="45"/>
      <c r="D829" s="45"/>
      <c r="E829" s="162"/>
      <c r="F829" s="186"/>
      <c r="G829" s="186"/>
      <c r="H829" s="186"/>
      <c r="I829" s="186"/>
      <c r="J829" s="186"/>
      <c r="K829" s="186"/>
      <c r="L829" s="186"/>
      <c r="M829" s="39"/>
      <c r="N829" s="161"/>
      <c r="O829" s="39"/>
    </row>
    <row r="830" spans="1:15" x14ac:dyDescent="0.3">
      <c r="A830" s="103"/>
      <c r="B830" s="168"/>
      <c r="C830" s="45"/>
      <c r="D830" s="45"/>
      <c r="E830" s="162"/>
      <c r="F830" s="186"/>
      <c r="G830" s="186"/>
      <c r="H830" s="186"/>
      <c r="I830" s="186"/>
      <c r="J830" s="186"/>
      <c r="K830" s="186"/>
      <c r="L830" s="186"/>
      <c r="M830" s="39"/>
      <c r="N830" s="161"/>
      <c r="O830" s="39"/>
    </row>
    <row r="831" spans="1:15" x14ac:dyDescent="0.3">
      <c r="A831" s="103"/>
      <c r="B831" s="187"/>
      <c r="C831" s="45"/>
      <c r="D831" s="45"/>
      <c r="E831" s="162"/>
      <c r="F831" s="186"/>
      <c r="G831" s="186"/>
      <c r="H831" s="186"/>
      <c r="I831" s="186"/>
      <c r="J831" s="186"/>
      <c r="K831" s="186"/>
      <c r="L831" s="186"/>
      <c r="M831" s="39"/>
      <c r="N831" s="161"/>
      <c r="O831" s="39"/>
    </row>
    <row r="832" spans="1:15" x14ac:dyDescent="0.3">
      <c r="A832" s="103"/>
      <c r="B832" s="168"/>
      <c r="C832" s="45"/>
      <c r="D832" s="45"/>
      <c r="E832" s="162"/>
      <c r="F832" s="186"/>
      <c r="G832" s="186"/>
      <c r="H832" s="186"/>
      <c r="I832" s="186"/>
      <c r="J832" s="186"/>
      <c r="K832" s="186"/>
      <c r="L832" s="186"/>
      <c r="M832" s="39"/>
      <c r="N832" s="161"/>
      <c r="O832" s="39"/>
    </row>
    <row r="833" spans="1:15" x14ac:dyDescent="0.3">
      <c r="A833" s="103"/>
      <c r="B833" s="187"/>
      <c r="C833" s="45"/>
      <c r="D833" s="45"/>
      <c r="E833" s="162"/>
      <c r="F833" s="186"/>
      <c r="G833" s="186"/>
      <c r="H833" s="186"/>
      <c r="I833" s="186"/>
      <c r="J833" s="186"/>
      <c r="K833" s="186"/>
      <c r="L833" s="186"/>
      <c r="M833" s="39"/>
      <c r="N833" s="161"/>
      <c r="O833" s="39"/>
    </row>
    <row r="834" spans="1:15" ht="39" customHeight="1" x14ac:dyDescent="0.25">
      <c r="A834" s="103"/>
      <c r="B834" s="168"/>
      <c r="C834" s="167"/>
      <c r="D834" s="167"/>
      <c r="E834" s="167"/>
      <c r="F834" s="186"/>
      <c r="G834" s="186"/>
      <c r="H834" s="186"/>
      <c r="I834" s="186"/>
      <c r="J834" s="186"/>
      <c r="K834" s="186"/>
      <c r="L834" s="186"/>
      <c r="M834" s="39"/>
      <c r="N834" s="161"/>
      <c r="O834" s="39"/>
    </row>
    <row r="835" spans="1:15" x14ac:dyDescent="0.3">
      <c r="A835" s="103"/>
      <c r="B835" s="168"/>
      <c r="C835" s="45"/>
      <c r="D835" s="45"/>
      <c r="E835" s="162"/>
      <c r="F835" s="186"/>
      <c r="G835" s="186"/>
      <c r="H835" s="186"/>
      <c r="I835" s="186"/>
      <c r="J835" s="186"/>
      <c r="K835" s="186"/>
      <c r="L835" s="186"/>
      <c r="M835" s="39"/>
      <c r="N835" s="161"/>
      <c r="O835" s="39"/>
    </row>
    <row r="836" spans="1:15" x14ac:dyDescent="0.3">
      <c r="A836" s="103"/>
      <c r="B836" s="187"/>
      <c r="C836" s="45"/>
      <c r="D836" s="45"/>
      <c r="E836" s="162"/>
      <c r="F836" s="186"/>
      <c r="G836" s="186"/>
      <c r="H836" s="186"/>
      <c r="I836" s="186"/>
      <c r="J836" s="186"/>
      <c r="K836" s="186"/>
      <c r="L836" s="186"/>
      <c r="M836" s="39"/>
      <c r="N836" s="161"/>
      <c r="O836" s="39"/>
    </row>
    <row r="837" spans="1:15" x14ac:dyDescent="0.3">
      <c r="A837" s="103"/>
      <c r="B837" s="168"/>
      <c r="C837" s="45"/>
      <c r="D837" s="45"/>
      <c r="E837" s="162"/>
      <c r="F837" s="186"/>
      <c r="G837" s="186"/>
      <c r="H837" s="186"/>
      <c r="I837" s="186"/>
      <c r="J837" s="186"/>
      <c r="K837" s="186"/>
      <c r="L837" s="186"/>
      <c r="M837" s="39"/>
      <c r="N837" s="161"/>
      <c r="O837" s="39"/>
    </row>
    <row r="838" spans="1:15" ht="35.25" customHeight="1" x14ac:dyDescent="0.25">
      <c r="A838" s="103"/>
      <c r="B838" s="168"/>
      <c r="C838" s="167"/>
      <c r="D838" s="167"/>
      <c r="E838" s="167"/>
      <c r="F838" s="186"/>
      <c r="G838" s="186"/>
      <c r="H838" s="186"/>
      <c r="I838" s="186"/>
      <c r="J838" s="186"/>
      <c r="K838" s="186"/>
      <c r="L838" s="186"/>
      <c r="M838" s="39"/>
      <c r="N838" s="161"/>
      <c r="O838" s="39"/>
    </row>
    <row r="839" spans="1:15" x14ac:dyDescent="0.3">
      <c r="A839" s="103"/>
      <c r="B839" s="187"/>
      <c r="C839" s="45"/>
      <c r="D839" s="45"/>
      <c r="E839" s="162"/>
      <c r="F839" s="186"/>
      <c r="G839" s="186"/>
      <c r="H839" s="186"/>
      <c r="I839" s="186"/>
      <c r="J839" s="186"/>
      <c r="K839" s="186"/>
      <c r="L839" s="186"/>
      <c r="M839" s="39"/>
      <c r="N839" s="161"/>
      <c r="O839" s="39"/>
    </row>
    <row r="840" spans="1:15" x14ac:dyDescent="0.3">
      <c r="A840" s="103"/>
      <c r="B840" s="168"/>
      <c r="C840" s="45"/>
      <c r="D840" s="45"/>
      <c r="E840" s="162"/>
      <c r="F840" s="186"/>
      <c r="G840" s="186"/>
      <c r="H840" s="186"/>
      <c r="I840" s="186"/>
      <c r="J840" s="186"/>
      <c r="K840" s="186"/>
      <c r="L840" s="186"/>
      <c r="M840" s="39"/>
      <c r="N840" s="161"/>
      <c r="O840" s="39"/>
    </row>
    <row r="841" spans="1:15" x14ac:dyDescent="0.3">
      <c r="A841" s="103"/>
      <c r="B841" s="187"/>
      <c r="C841" s="45"/>
      <c r="D841" s="45"/>
      <c r="E841" s="162"/>
      <c r="F841" s="186"/>
      <c r="G841" s="186"/>
      <c r="H841" s="186"/>
      <c r="I841" s="186"/>
      <c r="J841" s="186"/>
      <c r="K841" s="186"/>
      <c r="L841" s="186"/>
      <c r="M841" s="39"/>
      <c r="N841" s="161"/>
      <c r="O841" s="39"/>
    </row>
    <row r="842" spans="1:15" x14ac:dyDescent="0.3">
      <c r="A842" s="103"/>
      <c r="B842" s="168"/>
      <c r="C842" s="45"/>
      <c r="D842" s="45"/>
      <c r="E842" s="162"/>
      <c r="F842" s="186"/>
      <c r="G842" s="186"/>
      <c r="H842" s="186"/>
      <c r="I842" s="186"/>
      <c r="J842" s="186"/>
      <c r="K842" s="186"/>
      <c r="L842" s="186"/>
      <c r="M842" s="39"/>
      <c r="N842" s="161"/>
      <c r="O842" s="39"/>
    </row>
    <row r="843" spans="1:15" x14ac:dyDescent="0.3">
      <c r="A843" s="103"/>
      <c r="B843" s="187"/>
      <c r="C843" s="45"/>
      <c r="D843" s="45"/>
      <c r="E843" s="162"/>
      <c r="F843" s="186"/>
      <c r="G843" s="186"/>
      <c r="H843" s="186"/>
      <c r="I843" s="186"/>
      <c r="J843" s="186"/>
      <c r="K843" s="186"/>
      <c r="L843" s="186"/>
      <c r="M843" s="39"/>
      <c r="N843" s="161"/>
      <c r="O843" s="39"/>
    </row>
    <row r="844" spans="1:15" x14ac:dyDescent="0.3">
      <c r="A844" s="103"/>
      <c r="B844" s="168"/>
      <c r="C844" s="45"/>
      <c r="D844" s="45"/>
      <c r="E844" s="162"/>
      <c r="F844" s="186"/>
      <c r="G844" s="186"/>
      <c r="H844" s="186"/>
      <c r="I844" s="186"/>
      <c r="J844" s="186"/>
      <c r="K844" s="186"/>
      <c r="L844" s="186"/>
      <c r="M844" s="39"/>
      <c r="N844" s="161"/>
      <c r="O844" s="39"/>
    </row>
    <row r="845" spans="1:15" x14ac:dyDescent="0.3">
      <c r="A845" s="103"/>
      <c r="B845" s="187"/>
      <c r="C845" s="45"/>
      <c r="D845" s="45"/>
      <c r="E845" s="162"/>
      <c r="F845" s="186"/>
      <c r="G845" s="186"/>
      <c r="H845" s="186"/>
      <c r="I845" s="186"/>
      <c r="J845" s="186"/>
      <c r="K845" s="186"/>
      <c r="L845" s="186"/>
      <c r="M845" s="39"/>
      <c r="N845" s="161"/>
      <c r="O845" s="39"/>
    </row>
    <row r="846" spans="1:15" x14ac:dyDescent="0.3">
      <c r="A846" s="103"/>
      <c r="B846" s="168"/>
      <c r="C846" s="45"/>
      <c r="D846" s="45"/>
      <c r="E846" s="162"/>
      <c r="F846" s="186"/>
      <c r="G846" s="186"/>
      <c r="H846" s="186"/>
      <c r="I846" s="186"/>
      <c r="J846" s="186"/>
      <c r="K846" s="186"/>
      <c r="L846" s="186"/>
      <c r="M846" s="39"/>
      <c r="N846" s="161"/>
      <c r="O846" s="39"/>
    </row>
    <row r="847" spans="1:15" x14ac:dyDescent="0.3">
      <c r="A847" s="103"/>
      <c r="B847" s="187"/>
      <c r="C847" s="45"/>
      <c r="D847" s="45"/>
      <c r="E847" s="162"/>
      <c r="F847" s="186"/>
      <c r="G847" s="186"/>
      <c r="H847" s="186"/>
      <c r="I847" s="186"/>
      <c r="J847" s="186"/>
      <c r="K847" s="186"/>
      <c r="L847" s="186"/>
      <c r="M847" s="39"/>
      <c r="N847" s="161"/>
      <c r="O847" s="39"/>
    </row>
    <row r="848" spans="1:15" x14ac:dyDescent="0.3">
      <c r="A848" s="103"/>
      <c r="B848" s="168"/>
      <c r="C848" s="45"/>
      <c r="D848" s="45"/>
      <c r="E848" s="162"/>
      <c r="F848" s="186"/>
      <c r="G848" s="186"/>
      <c r="H848" s="186"/>
      <c r="I848" s="186"/>
      <c r="J848" s="186"/>
      <c r="K848" s="186"/>
      <c r="L848" s="186"/>
      <c r="M848" s="39"/>
      <c r="N848" s="161"/>
      <c r="O848" s="39"/>
    </row>
    <row r="849" spans="1:15" x14ac:dyDescent="0.3">
      <c r="A849" s="103"/>
      <c r="B849" s="187"/>
      <c r="C849" s="45"/>
      <c r="D849" s="45"/>
      <c r="E849" s="162"/>
      <c r="F849" s="186"/>
      <c r="G849" s="186"/>
      <c r="H849" s="186"/>
      <c r="I849" s="186"/>
      <c r="J849" s="186"/>
      <c r="K849" s="186"/>
      <c r="L849" s="186"/>
      <c r="M849" s="39"/>
      <c r="N849" s="161"/>
      <c r="O849" s="39"/>
    </row>
    <row r="850" spans="1:15" x14ac:dyDescent="0.3">
      <c r="A850" s="103"/>
      <c r="B850" s="168"/>
      <c r="C850" s="45"/>
      <c r="D850" s="45"/>
      <c r="E850" s="162"/>
      <c r="F850" s="186"/>
      <c r="G850" s="186"/>
      <c r="H850" s="186"/>
      <c r="I850" s="186"/>
      <c r="J850" s="186"/>
      <c r="K850" s="186"/>
      <c r="L850" s="186"/>
      <c r="M850" s="39"/>
      <c r="N850" s="161"/>
      <c r="O850" s="39"/>
    </row>
    <row r="851" spans="1:15" x14ac:dyDescent="0.3">
      <c r="A851" s="103"/>
      <c r="B851" s="187"/>
      <c r="C851" s="45"/>
      <c r="D851" s="45"/>
      <c r="E851" s="162"/>
      <c r="F851" s="186"/>
      <c r="G851" s="186"/>
      <c r="H851" s="186"/>
      <c r="I851" s="186"/>
      <c r="J851" s="186"/>
      <c r="K851" s="186"/>
      <c r="L851" s="186"/>
      <c r="M851" s="39"/>
      <c r="N851" s="161"/>
      <c r="O851" s="39"/>
    </row>
    <row r="852" spans="1:15" x14ac:dyDescent="0.3">
      <c r="A852" s="103"/>
      <c r="B852" s="168"/>
      <c r="C852" s="45"/>
      <c r="D852" s="45"/>
      <c r="E852" s="162"/>
      <c r="F852" s="186"/>
      <c r="G852" s="186"/>
      <c r="H852" s="186"/>
      <c r="I852" s="186"/>
      <c r="J852" s="186"/>
      <c r="K852" s="186"/>
      <c r="L852" s="186"/>
      <c r="M852" s="39"/>
      <c r="N852" s="161"/>
      <c r="O852" s="39"/>
    </row>
    <row r="853" spans="1:15" x14ac:dyDescent="0.3">
      <c r="A853" s="103"/>
      <c r="B853" s="187"/>
      <c r="C853" s="45"/>
      <c r="D853" s="45"/>
      <c r="E853" s="162"/>
      <c r="F853" s="186"/>
      <c r="G853" s="186"/>
      <c r="H853" s="186"/>
      <c r="I853" s="186"/>
      <c r="J853" s="186"/>
      <c r="K853" s="186"/>
      <c r="L853" s="186"/>
      <c r="M853" s="39"/>
      <c r="N853" s="161"/>
      <c r="O853" s="39"/>
    </row>
    <row r="854" spans="1:15" x14ac:dyDescent="0.3">
      <c r="A854" s="103"/>
      <c r="B854" s="168"/>
      <c r="C854" s="45"/>
      <c r="D854" s="45"/>
      <c r="E854" s="162"/>
      <c r="F854" s="186"/>
      <c r="G854" s="186"/>
      <c r="H854" s="186"/>
      <c r="I854" s="186"/>
      <c r="J854" s="186"/>
      <c r="K854" s="186"/>
      <c r="L854" s="186"/>
      <c r="M854" s="39"/>
      <c r="N854" s="161"/>
      <c r="O854" s="39"/>
    </row>
    <row r="855" spans="1:15" x14ac:dyDescent="0.3">
      <c r="A855" s="103"/>
      <c r="B855" s="187"/>
      <c r="C855" s="45"/>
      <c r="D855" s="45"/>
      <c r="E855" s="162"/>
      <c r="F855" s="186"/>
      <c r="G855" s="186"/>
      <c r="H855" s="186"/>
      <c r="I855" s="186"/>
      <c r="J855" s="186"/>
      <c r="K855" s="186"/>
      <c r="L855" s="186"/>
      <c r="M855" s="39"/>
      <c r="N855" s="161"/>
      <c r="O855" s="39"/>
    </row>
    <row r="856" spans="1:15" x14ac:dyDescent="0.3">
      <c r="A856" s="103"/>
      <c r="B856" s="168"/>
      <c r="C856" s="45"/>
      <c r="D856" s="45"/>
      <c r="E856" s="162"/>
      <c r="F856" s="186"/>
      <c r="G856" s="186"/>
      <c r="H856" s="186"/>
      <c r="I856" s="186"/>
      <c r="J856" s="186"/>
      <c r="K856" s="186"/>
      <c r="L856" s="186"/>
      <c r="M856" s="39"/>
      <c r="N856" s="161"/>
      <c r="O856" s="39"/>
    </row>
    <row r="857" spans="1:15" x14ac:dyDescent="0.3">
      <c r="A857" s="103"/>
      <c r="B857" s="187"/>
      <c r="C857" s="45"/>
      <c r="D857" s="45"/>
      <c r="E857" s="162"/>
      <c r="F857" s="186"/>
      <c r="G857" s="186"/>
      <c r="H857" s="186"/>
      <c r="I857" s="186"/>
      <c r="J857" s="186"/>
      <c r="K857" s="186"/>
      <c r="L857" s="186"/>
      <c r="M857" s="39"/>
      <c r="N857" s="161"/>
      <c r="O857" s="39"/>
    </row>
    <row r="858" spans="1:15" x14ac:dyDescent="0.3">
      <c r="A858" s="103"/>
      <c r="B858" s="168"/>
      <c r="C858" s="45"/>
      <c r="D858" s="45"/>
      <c r="E858" s="162"/>
      <c r="F858" s="186"/>
      <c r="G858" s="186"/>
      <c r="H858" s="186"/>
      <c r="I858" s="186"/>
      <c r="J858" s="186"/>
      <c r="K858" s="186"/>
      <c r="L858" s="186"/>
      <c r="M858" s="39"/>
      <c r="N858" s="161"/>
      <c r="O858" s="39"/>
    </row>
    <row r="859" spans="1:15" x14ac:dyDescent="0.3">
      <c r="A859" s="103"/>
      <c r="B859" s="187"/>
      <c r="C859" s="45"/>
      <c r="D859" s="45"/>
      <c r="E859" s="162"/>
      <c r="F859" s="186"/>
      <c r="G859" s="186"/>
      <c r="H859" s="186"/>
      <c r="I859" s="186"/>
      <c r="J859" s="186"/>
      <c r="K859" s="186"/>
      <c r="L859" s="186"/>
      <c r="M859" s="39"/>
      <c r="N859" s="161"/>
      <c r="O859" s="39"/>
    </row>
    <row r="860" spans="1:15" x14ac:dyDescent="0.3">
      <c r="A860" s="103"/>
      <c r="B860" s="168"/>
      <c r="C860" s="45"/>
      <c r="D860" s="45"/>
      <c r="E860" s="162"/>
      <c r="F860" s="186"/>
      <c r="G860" s="186"/>
      <c r="H860" s="186"/>
      <c r="I860" s="186"/>
      <c r="J860" s="186"/>
      <c r="K860" s="186"/>
      <c r="L860" s="186"/>
      <c r="M860" s="39"/>
      <c r="N860" s="161"/>
      <c r="O860" s="39"/>
    </row>
    <row r="861" spans="1:15" x14ac:dyDescent="0.3">
      <c r="A861" s="103"/>
      <c r="B861" s="187"/>
      <c r="C861" s="45"/>
      <c r="D861" s="45"/>
      <c r="E861" s="162"/>
      <c r="F861" s="186"/>
      <c r="G861" s="186"/>
      <c r="H861" s="186"/>
      <c r="I861" s="186"/>
      <c r="J861" s="186"/>
      <c r="K861" s="186"/>
      <c r="L861" s="186"/>
      <c r="M861" s="39"/>
      <c r="N861" s="161"/>
      <c r="O861" s="39"/>
    </row>
    <row r="862" spans="1:15" x14ac:dyDescent="0.3">
      <c r="A862" s="103"/>
      <c r="B862" s="168"/>
      <c r="C862" s="45"/>
      <c r="D862" s="45"/>
      <c r="E862" s="162"/>
      <c r="F862" s="186"/>
      <c r="G862" s="186"/>
      <c r="H862" s="186"/>
      <c r="I862" s="186"/>
      <c r="J862" s="186"/>
      <c r="K862" s="186"/>
      <c r="L862" s="186"/>
      <c r="M862" s="39"/>
      <c r="N862" s="161"/>
      <c r="O862" s="39"/>
    </row>
    <row r="863" spans="1:15" ht="77.25" customHeight="1" x14ac:dyDescent="0.3">
      <c r="A863" s="103"/>
      <c r="B863" s="187"/>
      <c r="C863" s="45"/>
      <c r="D863" s="45"/>
      <c r="E863" s="162"/>
      <c r="F863" s="186"/>
      <c r="G863" s="186"/>
      <c r="H863" s="186"/>
      <c r="I863" s="186"/>
      <c r="J863" s="186"/>
      <c r="K863" s="186"/>
      <c r="L863" s="186"/>
      <c r="M863" s="39"/>
      <c r="N863" s="161"/>
      <c r="O863" s="39"/>
    </row>
    <row r="864" spans="1:15" ht="42" customHeight="1" x14ac:dyDescent="0.25">
      <c r="A864" s="103"/>
      <c r="B864" s="168"/>
      <c r="C864" s="167"/>
      <c r="D864" s="167"/>
      <c r="E864" s="167"/>
      <c r="F864" s="186"/>
      <c r="G864" s="186"/>
      <c r="H864" s="186"/>
      <c r="I864" s="186"/>
      <c r="J864" s="186"/>
      <c r="K864" s="186"/>
      <c r="L864" s="186"/>
      <c r="M864" s="39"/>
      <c r="N864" s="161"/>
      <c r="O864" s="39"/>
    </row>
    <row r="865" spans="1:15" x14ac:dyDescent="0.3">
      <c r="A865" s="103"/>
      <c r="B865" s="168"/>
      <c r="C865" s="45"/>
      <c r="D865" s="45"/>
      <c r="E865" s="162"/>
      <c r="F865" s="186"/>
      <c r="G865" s="186"/>
      <c r="H865" s="186"/>
      <c r="I865" s="186"/>
      <c r="J865" s="186"/>
      <c r="K865" s="186"/>
      <c r="L865" s="186"/>
      <c r="M865" s="39"/>
      <c r="N865" s="161"/>
      <c r="O865" s="39"/>
    </row>
    <row r="866" spans="1:15" x14ac:dyDescent="0.3">
      <c r="A866" s="103"/>
      <c r="B866" s="187"/>
      <c r="C866" s="45"/>
      <c r="D866" s="45"/>
      <c r="E866" s="162"/>
      <c r="F866" s="186"/>
      <c r="G866" s="186"/>
      <c r="H866" s="186"/>
      <c r="I866" s="186"/>
      <c r="J866" s="186"/>
      <c r="K866" s="186"/>
      <c r="L866" s="186"/>
      <c r="M866" s="39"/>
      <c r="N866" s="161"/>
      <c r="O866" s="39"/>
    </row>
    <row r="867" spans="1:15" x14ac:dyDescent="0.3">
      <c r="A867" s="103"/>
      <c r="B867" s="168"/>
      <c r="C867" s="45"/>
      <c r="D867" s="45"/>
      <c r="E867" s="162"/>
      <c r="F867" s="186"/>
      <c r="G867" s="186"/>
      <c r="H867" s="186"/>
      <c r="I867" s="186"/>
      <c r="J867" s="186"/>
      <c r="K867" s="186"/>
      <c r="L867" s="186"/>
      <c r="M867" s="39"/>
      <c r="N867" s="161"/>
      <c r="O867" s="39"/>
    </row>
    <row r="868" spans="1:15" x14ac:dyDescent="0.3">
      <c r="A868" s="103"/>
      <c r="B868" s="187"/>
      <c r="C868" s="45"/>
      <c r="D868" s="45"/>
      <c r="E868" s="162"/>
      <c r="F868" s="186"/>
      <c r="G868" s="186"/>
      <c r="H868" s="186"/>
      <c r="I868" s="186"/>
      <c r="J868" s="186"/>
      <c r="K868" s="186"/>
      <c r="L868" s="186"/>
      <c r="M868" s="39"/>
      <c r="N868" s="161"/>
      <c r="O868" s="39"/>
    </row>
    <row r="869" spans="1:15" ht="73.5" customHeight="1" x14ac:dyDescent="0.3">
      <c r="A869" s="103"/>
      <c r="B869" s="168"/>
      <c r="C869" s="45"/>
      <c r="D869" s="45"/>
      <c r="E869" s="162"/>
      <c r="F869" s="186"/>
      <c r="G869" s="186"/>
      <c r="H869" s="186"/>
      <c r="I869" s="186"/>
      <c r="J869" s="186"/>
      <c r="K869" s="186"/>
      <c r="L869" s="186"/>
      <c r="M869" s="39"/>
      <c r="N869" s="161"/>
      <c r="O869" s="39"/>
    </row>
    <row r="870" spans="1:15" x14ac:dyDescent="0.3">
      <c r="A870" s="103"/>
      <c r="B870" s="187"/>
      <c r="C870" s="45"/>
      <c r="D870" s="45"/>
      <c r="E870" s="162"/>
      <c r="F870" s="186"/>
      <c r="G870" s="186"/>
      <c r="H870" s="186"/>
      <c r="I870" s="186"/>
      <c r="J870" s="186"/>
      <c r="K870" s="186"/>
      <c r="L870" s="186"/>
      <c r="M870" s="39"/>
      <c r="N870" s="161"/>
      <c r="O870" s="39"/>
    </row>
    <row r="871" spans="1:15" ht="37.5" customHeight="1" x14ac:dyDescent="0.25">
      <c r="A871" s="103"/>
      <c r="B871" s="168"/>
      <c r="C871" s="167"/>
      <c r="D871" s="167"/>
      <c r="E871" s="167"/>
      <c r="F871" s="186"/>
      <c r="G871" s="186"/>
      <c r="H871" s="186"/>
      <c r="I871" s="186"/>
      <c r="J871" s="186"/>
      <c r="K871" s="186"/>
      <c r="L871" s="186"/>
      <c r="M871" s="39"/>
      <c r="N871" s="161"/>
      <c r="O871" s="39"/>
    </row>
    <row r="872" spans="1:15" x14ac:dyDescent="0.3">
      <c r="A872" s="103"/>
      <c r="B872" s="168"/>
      <c r="C872" s="45"/>
      <c r="D872" s="45"/>
      <c r="E872" s="162"/>
      <c r="F872" s="186"/>
      <c r="G872" s="186"/>
      <c r="H872" s="186"/>
      <c r="I872" s="186"/>
      <c r="J872" s="186"/>
      <c r="K872" s="186"/>
      <c r="L872" s="186"/>
      <c r="M872" s="39"/>
      <c r="N872" s="161"/>
      <c r="O872" s="39"/>
    </row>
    <row r="873" spans="1:15" x14ac:dyDescent="0.3">
      <c r="A873" s="103"/>
      <c r="B873" s="187"/>
      <c r="C873" s="45"/>
      <c r="D873" s="45"/>
      <c r="E873" s="162"/>
      <c r="F873" s="186"/>
      <c r="G873" s="186"/>
      <c r="H873" s="186"/>
      <c r="I873" s="186"/>
      <c r="J873" s="186"/>
      <c r="K873" s="186"/>
      <c r="L873" s="186"/>
      <c r="M873" s="39"/>
      <c r="N873" s="161"/>
      <c r="O873" s="39"/>
    </row>
    <row r="874" spans="1:15" x14ac:dyDescent="0.3">
      <c r="A874" s="103"/>
      <c r="B874" s="168"/>
      <c r="C874" s="45"/>
      <c r="D874" s="45"/>
      <c r="E874" s="162"/>
      <c r="F874" s="186"/>
      <c r="G874" s="186"/>
      <c r="H874" s="186"/>
      <c r="I874" s="186"/>
      <c r="J874" s="186"/>
      <c r="K874" s="186"/>
      <c r="L874" s="186"/>
      <c r="M874" s="39"/>
      <c r="N874" s="161"/>
      <c r="O874" s="39"/>
    </row>
    <row r="875" spans="1:15" x14ac:dyDescent="0.3">
      <c r="A875" s="103"/>
      <c r="B875" s="187"/>
      <c r="C875" s="45"/>
      <c r="D875" s="45"/>
      <c r="E875" s="162"/>
      <c r="F875" s="186"/>
      <c r="G875" s="186"/>
      <c r="H875" s="186"/>
      <c r="I875" s="186"/>
      <c r="J875" s="186"/>
      <c r="K875" s="186"/>
      <c r="L875" s="186"/>
      <c r="M875" s="39"/>
      <c r="N875" s="161"/>
      <c r="O875" s="39"/>
    </row>
    <row r="876" spans="1:15" x14ac:dyDescent="0.3">
      <c r="A876" s="103"/>
      <c r="B876" s="168"/>
      <c r="C876" s="45"/>
      <c r="D876" s="45"/>
      <c r="E876" s="162"/>
      <c r="F876" s="186"/>
      <c r="G876" s="186"/>
      <c r="H876" s="186"/>
      <c r="I876" s="186"/>
      <c r="J876" s="186"/>
      <c r="K876" s="186"/>
      <c r="L876" s="186"/>
      <c r="M876" s="39"/>
      <c r="N876" s="161"/>
      <c r="O876" s="39"/>
    </row>
    <row r="877" spans="1:15" x14ac:dyDescent="0.3">
      <c r="A877" s="103"/>
      <c r="B877" s="168"/>
      <c r="C877" s="45"/>
      <c r="D877" s="45"/>
      <c r="E877" s="162"/>
      <c r="F877" s="186"/>
      <c r="G877" s="186"/>
      <c r="H877" s="186"/>
      <c r="I877" s="186"/>
      <c r="J877" s="186"/>
      <c r="K877" s="186"/>
      <c r="L877" s="186"/>
      <c r="M877" s="39"/>
      <c r="N877" s="161"/>
      <c r="O877" s="39"/>
    </row>
    <row r="878" spans="1:15" ht="41.25" customHeight="1" x14ac:dyDescent="0.25">
      <c r="A878" s="103"/>
      <c r="B878" s="168"/>
      <c r="C878" s="167"/>
      <c r="D878" s="167"/>
      <c r="E878" s="167"/>
      <c r="F878" s="186"/>
      <c r="G878" s="186"/>
      <c r="H878" s="186"/>
      <c r="I878" s="186"/>
      <c r="J878" s="186"/>
      <c r="K878" s="186"/>
      <c r="L878" s="186"/>
      <c r="M878" s="39"/>
      <c r="N878" s="161"/>
      <c r="O878" s="39"/>
    </row>
    <row r="879" spans="1:15" x14ac:dyDescent="0.3">
      <c r="A879" s="103"/>
      <c r="B879" s="187"/>
      <c r="C879" s="45"/>
      <c r="D879" s="45"/>
      <c r="E879" s="162"/>
      <c r="F879" s="186"/>
      <c r="G879" s="186"/>
      <c r="H879" s="186"/>
      <c r="I879" s="186"/>
      <c r="J879" s="186"/>
      <c r="K879" s="186"/>
      <c r="L879" s="186"/>
      <c r="M879" s="39"/>
      <c r="N879" s="161"/>
      <c r="O879" s="39"/>
    </row>
    <row r="880" spans="1:15" x14ac:dyDescent="0.3">
      <c r="A880" s="103"/>
      <c r="B880" s="168"/>
      <c r="C880" s="45"/>
      <c r="D880" s="45"/>
      <c r="E880" s="162"/>
      <c r="F880" s="186"/>
      <c r="G880" s="186"/>
      <c r="H880" s="186"/>
      <c r="I880" s="186"/>
      <c r="J880" s="186"/>
      <c r="K880" s="186"/>
      <c r="L880" s="186"/>
      <c r="M880" s="39"/>
      <c r="N880" s="161"/>
      <c r="O880" s="39"/>
    </row>
    <row r="881" spans="1:15" x14ac:dyDescent="0.3">
      <c r="A881" s="103"/>
      <c r="B881" s="187"/>
      <c r="C881" s="45"/>
      <c r="D881" s="45"/>
      <c r="E881" s="162"/>
      <c r="F881" s="186"/>
      <c r="G881" s="186"/>
      <c r="H881" s="186"/>
      <c r="I881" s="186"/>
      <c r="J881" s="186"/>
      <c r="K881" s="186"/>
      <c r="L881" s="186"/>
      <c r="M881" s="39"/>
      <c r="N881" s="161"/>
      <c r="O881" s="39"/>
    </row>
    <row r="882" spans="1:15" x14ac:dyDescent="0.3">
      <c r="A882" s="103"/>
      <c r="B882" s="168"/>
      <c r="C882" s="45"/>
      <c r="D882" s="45"/>
      <c r="E882" s="162"/>
      <c r="F882" s="186"/>
      <c r="G882" s="186"/>
      <c r="H882" s="186"/>
      <c r="I882" s="186"/>
      <c r="J882" s="186"/>
      <c r="K882" s="186"/>
      <c r="L882" s="186"/>
      <c r="M882" s="39"/>
      <c r="N882" s="161"/>
      <c r="O882" s="39"/>
    </row>
    <row r="883" spans="1:15" x14ac:dyDescent="0.3">
      <c r="A883" s="103"/>
      <c r="B883" s="187"/>
      <c r="C883" s="45"/>
      <c r="D883" s="45"/>
      <c r="E883" s="162"/>
      <c r="F883" s="186"/>
      <c r="G883" s="186"/>
      <c r="H883" s="186"/>
      <c r="I883" s="186"/>
      <c r="J883" s="186"/>
      <c r="K883" s="186"/>
      <c r="L883" s="186"/>
      <c r="M883" s="39"/>
      <c r="N883" s="161"/>
      <c r="O883" s="39"/>
    </row>
    <row r="884" spans="1:15" x14ac:dyDescent="0.3">
      <c r="A884" s="103"/>
      <c r="B884" s="168"/>
      <c r="C884" s="45"/>
      <c r="D884" s="45"/>
      <c r="E884" s="162"/>
      <c r="F884" s="186"/>
      <c r="G884" s="186"/>
      <c r="H884" s="186"/>
      <c r="I884" s="186"/>
      <c r="J884" s="186"/>
      <c r="K884" s="186"/>
      <c r="L884" s="186"/>
      <c r="M884" s="39"/>
      <c r="N884" s="161"/>
      <c r="O884" s="39"/>
    </row>
    <row r="885" spans="1:15" x14ac:dyDescent="0.3">
      <c r="A885" s="103"/>
      <c r="B885" s="187"/>
      <c r="C885" s="45"/>
      <c r="D885" s="45"/>
      <c r="E885" s="162"/>
      <c r="F885" s="186"/>
      <c r="G885" s="186"/>
      <c r="H885" s="186"/>
      <c r="I885" s="186"/>
      <c r="J885" s="186"/>
      <c r="K885" s="186"/>
      <c r="L885" s="186"/>
      <c r="M885" s="39"/>
      <c r="N885" s="161"/>
      <c r="O885" s="39"/>
    </row>
    <row r="886" spans="1:15" ht="36.75" customHeight="1" x14ac:dyDescent="0.25">
      <c r="A886" s="103"/>
      <c r="B886" s="168"/>
      <c r="C886" s="167"/>
      <c r="D886" s="167"/>
      <c r="E886" s="167"/>
      <c r="F886" s="186"/>
      <c r="G886" s="186"/>
      <c r="H886" s="186"/>
      <c r="I886" s="186"/>
      <c r="J886" s="186"/>
      <c r="K886" s="186"/>
      <c r="L886" s="186"/>
      <c r="M886" s="39"/>
      <c r="N886" s="161"/>
      <c r="O886" s="39"/>
    </row>
    <row r="887" spans="1:15" x14ac:dyDescent="0.3">
      <c r="A887" s="103"/>
      <c r="B887" s="168"/>
      <c r="C887" s="45"/>
      <c r="D887" s="45"/>
      <c r="E887" s="162"/>
      <c r="F887" s="186"/>
      <c r="G887" s="186"/>
      <c r="H887" s="186"/>
      <c r="I887" s="186"/>
      <c r="J887" s="186"/>
      <c r="K887" s="186"/>
      <c r="L887" s="186"/>
      <c r="M887" s="39"/>
      <c r="N887" s="161"/>
      <c r="O887" s="39"/>
    </row>
    <row r="888" spans="1:15" x14ac:dyDescent="0.3">
      <c r="A888" s="103"/>
      <c r="B888" s="187"/>
      <c r="C888" s="45"/>
      <c r="D888" s="45"/>
      <c r="E888" s="162"/>
      <c r="F888" s="186"/>
      <c r="G888" s="186"/>
      <c r="H888" s="186"/>
      <c r="I888" s="186"/>
      <c r="J888" s="186"/>
      <c r="K888" s="186"/>
      <c r="L888" s="186"/>
      <c r="M888" s="39"/>
      <c r="N888" s="161"/>
      <c r="O888" s="39"/>
    </row>
    <row r="889" spans="1:15" x14ac:dyDescent="0.3">
      <c r="A889" s="103"/>
      <c r="B889" s="168"/>
      <c r="C889" s="45"/>
      <c r="D889" s="45"/>
      <c r="E889" s="162"/>
      <c r="F889" s="186"/>
      <c r="G889" s="186"/>
      <c r="H889" s="186"/>
      <c r="I889" s="186"/>
      <c r="J889" s="186"/>
      <c r="K889" s="186"/>
      <c r="L889" s="186"/>
      <c r="M889" s="39"/>
      <c r="N889" s="161"/>
      <c r="O889" s="39"/>
    </row>
    <row r="890" spans="1:15" x14ac:dyDescent="0.3">
      <c r="A890" s="103"/>
      <c r="B890" s="187"/>
      <c r="C890" s="45"/>
      <c r="D890" s="45"/>
      <c r="E890" s="162"/>
      <c r="F890" s="186"/>
      <c r="G890" s="186"/>
      <c r="H890" s="186"/>
      <c r="I890" s="186"/>
      <c r="J890" s="186"/>
      <c r="K890" s="186"/>
      <c r="L890" s="186"/>
      <c r="M890" s="39"/>
      <c r="N890" s="161"/>
      <c r="O890" s="39"/>
    </row>
    <row r="891" spans="1:15" x14ac:dyDescent="0.3">
      <c r="A891" s="103"/>
      <c r="B891" s="168"/>
      <c r="C891" s="45"/>
      <c r="D891" s="45"/>
      <c r="E891" s="162"/>
      <c r="F891" s="186"/>
      <c r="G891" s="186"/>
      <c r="H891" s="186"/>
      <c r="I891" s="186"/>
      <c r="J891" s="186"/>
      <c r="K891" s="186"/>
      <c r="L891" s="186"/>
      <c r="M891" s="39"/>
      <c r="N891" s="161"/>
      <c r="O891" s="39"/>
    </row>
    <row r="892" spans="1:15" x14ac:dyDescent="0.3">
      <c r="A892" s="103"/>
      <c r="B892" s="187"/>
      <c r="C892" s="45"/>
      <c r="D892" s="45"/>
      <c r="E892" s="162"/>
      <c r="F892" s="186"/>
      <c r="G892" s="186"/>
      <c r="H892" s="186"/>
      <c r="I892" s="186"/>
      <c r="J892" s="186"/>
      <c r="K892" s="186"/>
      <c r="L892" s="186"/>
      <c r="M892" s="39"/>
      <c r="N892" s="161"/>
      <c r="O892" s="39"/>
    </row>
    <row r="893" spans="1:15" x14ac:dyDescent="0.3">
      <c r="A893" s="103"/>
      <c r="B893" s="168"/>
      <c r="C893" s="45"/>
      <c r="D893" s="45"/>
      <c r="E893" s="162"/>
      <c r="F893" s="186"/>
      <c r="G893" s="186"/>
      <c r="H893" s="186"/>
      <c r="I893" s="186"/>
      <c r="J893" s="186"/>
      <c r="K893" s="186"/>
      <c r="L893" s="186"/>
      <c r="M893" s="39"/>
      <c r="N893" s="161"/>
      <c r="O893" s="39"/>
    </row>
    <row r="894" spans="1:15" x14ac:dyDescent="0.3">
      <c r="A894" s="103"/>
      <c r="B894" s="187"/>
      <c r="C894" s="45"/>
      <c r="D894" s="45"/>
      <c r="E894" s="162"/>
      <c r="F894" s="186"/>
      <c r="G894" s="186"/>
      <c r="H894" s="186"/>
      <c r="I894" s="186"/>
      <c r="J894" s="186"/>
      <c r="K894" s="186"/>
      <c r="L894" s="186"/>
      <c r="M894" s="39"/>
      <c r="N894" s="161"/>
      <c r="O894" s="39"/>
    </row>
    <row r="895" spans="1:15" ht="36.75" customHeight="1" x14ac:dyDescent="0.25">
      <c r="A895" s="103"/>
      <c r="B895" s="168"/>
      <c r="C895" s="167"/>
      <c r="D895" s="167"/>
      <c r="E895" s="167"/>
      <c r="F895" s="186"/>
      <c r="G895" s="186"/>
      <c r="H895" s="186"/>
      <c r="I895" s="186"/>
      <c r="J895" s="186"/>
      <c r="K895" s="186"/>
      <c r="L895" s="186"/>
      <c r="M895" s="39"/>
      <c r="N895" s="161"/>
      <c r="O895" s="39"/>
    </row>
    <row r="896" spans="1:15" x14ac:dyDescent="0.3">
      <c r="A896" s="103"/>
      <c r="B896" s="168"/>
      <c r="C896" s="45"/>
      <c r="D896" s="45"/>
      <c r="E896" s="162"/>
      <c r="F896" s="186"/>
      <c r="G896" s="186"/>
      <c r="H896" s="186"/>
      <c r="I896" s="186"/>
      <c r="J896" s="186"/>
      <c r="K896" s="186"/>
      <c r="L896" s="186"/>
      <c r="M896" s="39"/>
      <c r="N896" s="161"/>
      <c r="O896" s="39"/>
    </row>
    <row r="897" spans="1:15" x14ac:dyDescent="0.3">
      <c r="A897" s="103"/>
      <c r="B897" s="187"/>
      <c r="C897" s="45"/>
      <c r="D897" s="45"/>
      <c r="E897" s="162"/>
      <c r="F897" s="186"/>
      <c r="G897" s="186"/>
      <c r="H897" s="186"/>
      <c r="I897" s="186"/>
      <c r="J897" s="186"/>
      <c r="K897" s="186"/>
      <c r="L897" s="186"/>
      <c r="M897" s="39"/>
      <c r="N897" s="161"/>
      <c r="O897" s="39"/>
    </row>
    <row r="898" spans="1:15" x14ac:dyDescent="0.3">
      <c r="A898" s="103"/>
      <c r="B898" s="168"/>
      <c r="C898" s="45"/>
      <c r="D898" s="45"/>
      <c r="E898" s="162"/>
      <c r="F898" s="186"/>
      <c r="G898" s="186"/>
      <c r="H898" s="186"/>
      <c r="I898" s="186"/>
      <c r="J898" s="186"/>
      <c r="K898" s="186"/>
      <c r="L898" s="186"/>
      <c r="M898" s="39"/>
      <c r="N898" s="161"/>
      <c r="O898" s="39"/>
    </row>
    <row r="899" spans="1:15" ht="42.75" customHeight="1" x14ac:dyDescent="0.25">
      <c r="A899" s="103"/>
      <c r="B899" s="168"/>
      <c r="C899" s="167"/>
      <c r="D899" s="167"/>
      <c r="E899" s="167"/>
      <c r="F899" s="186"/>
      <c r="G899" s="186"/>
      <c r="H899" s="186"/>
      <c r="I899" s="186"/>
      <c r="J899" s="186"/>
      <c r="K899" s="186"/>
      <c r="L899" s="186"/>
      <c r="M899" s="39"/>
      <c r="N899" s="161"/>
      <c r="O899" s="39"/>
    </row>
    <row r="900" spans="1:15" x14ac:dyDescent="0.3">
      <c r="A900" s="103"/>
      <c r="B900" s="187"/>
      <c r="C900" s="45"/>
      <c r="D900" s="45"/>
      <c r="E900" s="162"/>
      <c r="F900" s="186"/>
      <c r="G900" s="186"/>
      <c r="H900" s="186"/>
      <c r="I900" s="186"/>
      <c r="J900" s="186"/>
      <c r="K900" s="186"/>
      <c r="L900" s="186"/>
      <c r="M900" s="39"/>
      <c r="N900" s="161"/>
      <c r="O900" s="39"/>
    </row>
    <row r="901" spans="1:15" x14ac:dyDescent="0.3">
      <c r="A901" s="103"/>
      <c r="B901" s="168"/>
      <c r="C901" s="45"/>
      <c r="D901" s="45"/>
      <c r="E901" s="162"/>
      <c r="F901" s="186"/>
      <c r="G901" s="186"/>
      <c r="H901" s="186"/>
      <c r="I901" s="186"/>
      <c r="J901" s="186"/>
      <c r="K901" s="186"/>
      <c r="L901" s="186"/>
      <c r="M901" s="39"/>
      <c r="N901" s="161"/>
      <c r="O901" s="39"/>
    </row>
    <row r="902" spans="1:15" x14ac:dyDescent="0.3">
      <c r="A902" s="103"/>
      <c r="B902" s="187"/>
      <c r="C902" s="45"/>
      <c r="D902" s="45"/>
      <c r="E902" s="162"/>
      <c r="F902" s="186"/>
      <c r="G902" s="186"/>
      <c r="H902" s="186"/>
      <c r="I902" s="186"/>
      <c r="J902" s="186"/>
      <c r="K902" s="186"/>
      <c r="L902" s="186"/>
      <c r="M902" s="39"/>
      <c r="N902" s="161"/>
      <c r="O902" s="39"/>
    </row>
    <row r="903" spans="1:15" x14ac:dyDescent="0.3">
      <c r="A903" s="103"/>
      <c r="B903" s="168"/>
      <c r="C903" s="45"/>
      <c r="D903" s="45"/>
      <c r="E903" s="162"/>
      <c r="F903" s="186"/>
      <c r="G903" s="186"/>
      <c r="H903" s="186"/>
      <c r="I903" s="186"/>
      <c r="J903" s="186"/>
      <c r="K903" s="186"/>
      <c r="L903" s="186"/>
      <c r="M903" s="39"/>
      <c r="N903" s="161"/>
      <c r="O903" s="39"/>
    </row>
    <row r="904" spans="1:15" x14ac:dyDescent="0.3">
      <c r="A904" s="103"/>
      <c r="B904" s="187"/>
      <c r="C904" s="45"/>
      <c r="D904" s="45"/>
      <c r="E904" s="162"/>
      <c r="F904" s="186"/>
      <c r="G904" s="186"/>
      <c r="H904" s="186"/>
      <c r="I904" s="186"/>
      <c r="J904" s="186"/>
      <c r="K904" s="186"/>
      <c r="L904" s="186"/>
      <c r="M904" s="39"/>
      <c r="N904" s="161"/>
      <c r="O904" s="39"/>
    </row>
    <row r="905" spans="1:15" x14ac:dyDescent="0.3">
      <c r="A905" s="103"/>
      <c r="B905" s="168"/>
      <c r="C905" s="45"/>
      <c r="D905" s="45"/>
      <c r="E905" s="162"/>
      <c r="F905" s="186"/>
      <c r="G905" s="186"/>
      <c r="H905" s="186"/>
      <c r="I905" s="186"/>
      <c r="J905" s="186"/>
      <c r="K905" s="186"/>
      <c r="L905" s="186"/>
      <c r="M905" s="39"/>
      <c r="N905" s="161"/>
      <c r="O905" s="39"/>
    </row>
    <row r="906" spans="1:15" x14ac:dyDescent="0.3">
      <c r="A906" s="103"/>
      <c r="B906" s="187"/>
      <c r="C906" s="45"/>
      <c r="D906" s="45"/>
      <c r="E906" s="162"/>
      <c r="F906" s="186"/>
      <c r="G906" s="186"/>
      <c r="H906" s="186"/>
      <c r="I906" s="186"/>
      <c r="J906" s="186"/>
      <c r="K906" s="186"/>
      <c r="L906" s="186"/>
      <c r="M906" s="39"/>
      <c r="N906" s="161"/>
      <c r="O906" s="39"/>
    </row>
    <row r="907" spans="1:15" ht="39" customHeight="1" x14ac:dyDescent="0.25">
      <c r="A907" s="103"/>
      <c r="B907" s="168"/>
      <c r="C907" s="167"/>
      <c r="D907" s="167"/>
      <c r="E907" s="167"/>
      <c r="F907" s="186"/>
      <c r="G907" s="186"/>
      <c r="H907" s="186"/>
      <c r="I907" s="186"/>
      <c r="J907" s="186"/>
      <c r="K907" s="186"/>
      <c r="L907" s="186"/>
      <c r="M907" s="39"/>
      <c r="N907" s="161"/>
      <c r="O907" s="39"/>
    </row>
    <row r="908" spans="1:15" x14ac:dyDescent="0.3">
      <c r="A908" s="103"/>
      <c r="B908" s="168"/>
      <c r="C908" s="45"/>
      <c r="D908" s="45"/>
      <c r="E908" s="162"/>
      <c r="F908" s="186"/>
      <c r="G908" s="186"/>
      <c r="H908" s="186"/>
      <c r="I908" s="186"/>
      <c r="J908" s="186"/>
      <c r="K908" s="186"/>
      <c r="L908" s="186"/>
      <c r="M908" s="39"/>
      <c r="N908" s="161"/>
      <c r="O908" s="39"/>
    </row>
    <row r="909" spans="1:15" x14ac:dyDescent="0.3">
      <c r="A909" s="103"/>
      <c r="B909" s="187"/>
      <c r="C909" s="45"/>
      <c r="D909" s="45"/>
      <c r="E909" s="162"/>
      <c r="F909" s="186"/>
      <c r="G909" s="186"/>
      <c r="H909" s="186"/>
      <c r="I909" s="186"/>
      <c r="J909" s="186"/>
      <c r="K909" s="186"/>
      <c r="L909" s="186"/>
      <c r="M909" s="39"/>
      <c r="N909" s="161"/>
      <c r="O909" s="39"/>
    </row>
    <row r="910" spans="1:15" x14ac:dyDescent="0.3">
      <c r="A910" s="103"/>
      <c r="B910" s="168"/>
      <c r="C910" s="45"/>
      <c r="D910" s="45"/>
      <c r="E910" s="162"/>
      <c r="F910" s="186"/>
      <c r="G910" s="186"/>
      <c r="H910" s="186"/>
      <c r="I910" s="186"/>
      <c r="J910" s="186"/>
      <c r="K910" s="186"/>
      <c r="L910" s="186"/>
      <c r="M910" s="39"/>
      <c r="N910" s="161"/>
      <c r="O910" s="39"/>
    </row>
    <row r="911" spans="1:15" ht="39" customHeight="1" x14ac:dyDescent="0.25">
      <c r="A911" s="103"/>
      <c r="B911" s="168"/>
      <c r="C911" s="167"/>
      <c r="D911" s="167"/>
      <c r="E911" s="167"/>
      <c r="F911" s="186"/>
      <c r="G911" s="186"/>
      <c r="H911" s="186"/>
      <c r="I911" s="186"/>
      <c r="J911" s="186"/>
      <c r="K911" s="186"/>
      <c r="L911" s="186"/>
      <c r="M911" s="39"/>
      <c r="N911" s="161"/>
      <c r="O911" s="39"/>
    </row>
    <row r="912" spans="1:15" x14ac:dyDescent="0.3">
      <c r="A912" s="103"/>
      <c r="B912" s="187"/>
      <c r="C912" s="45"/>
      <c r="D912" s="45"/>
      <c r="E912" s="162"/>
      <c r="F912" s="186"/>
      <c r="G912" s="186"/>
      <c r="H912" s="186"/>
      <c r="I912" s="186"/>
      <c r="J912" s="186"/>
      <c r="K912" s="186"/>
      <c r="L912" s="186"/>
      <c r="M912" s="39"/>
      <c r="N912" s="161"/>
      <c r="O912" s="39"/>
    </row>
    <row r="913" spans="1:15" x14ac:dyDescent="0.3">
      <c r="A913" s="103"/>
      <c r="B913" s="168"/>
      <c r="C913" s="45"/>
      <c r="D913" s="45"/>
      <c r="E913" s="162"/>
      <c r="F913" s="186"/>
      <c r="G913" s="186"/>
      <c r="H913" s="186"/>
      <c r="I913" s="186"/>
      <c r="J913" s="186"/>
      <c r="K913" s="186"/>
      <c r="L913" s="186"/>
      <c r="M913" s="39"/>
      <c r="N913" s="161"/>
      <c r="O913" s="39"/>
    </row>
    <row r="914" spans="1:15" x14ac:dyDescent="0.3">
      <c r="A914" s="103"/>
      <c r="B914" s="187"/>
      <c r="C914" s="45"/>
      <c r="D914" s="45"/>
      <c r="E914" s="162"/>
      <c r="F914" s="186"/>
      <c r="G914" s="186"/>
      <c r="H914" s="186"/>
      <c r="I914" s="186"/>
      <c r="J914" s="186"/>
      <c r="K914" s="186"/>
      <c r="L914" s="186"/>
      <c r="M914" s="39"/>
      <c r="N914" s="161"/>
      <c r="O914" s="39"/>
    </row>
    <row r="915" spans="1:15" x14ac:dyDescent="0.3">
      <c r="A915" s="103"/>
      <c r="B915" s="168"/>
      <c r="C915" s="45"/>
      <c r="D915" s="45"/>
      <c r="E915" s="162"/>
      <c r="F915" s="186"/>
      <c r="G915" s="186"/>
      <c r="H915" s="186"/>
      <c r="I915" s="186"/>
      <c r="J915" s="186"/>
      <c r="K915" s="186"/>
      <c r="L915" s="186"/>
      <c r="M915" s="39"/>
      <c r="N915" s="161"/>
      <c r="O915" s="39"/>
    </row>
    <row r="916" spans="1:15" ht="42" customHeight="1" x14ac:dyDescent="0.25">
      <c r="A916" s="103"/>
      <c r="B916" s="168"/>
      <c r="C916" s="167"/>
      <c r="D916" s="167"/>
      <c r="E916" s="167"/>
      <c r="F916" s="186"/>
      <c r="G916" s="186"/>
      <c r="H916" s="186"/>
      <c r="I916" s="186"/>
      <c r="J916" s="186"/>
      <c r="K916" s="186"/>
      <c r="L916" s="186"/>
      <c r="M916" s="39"/>
      <c r="N916" s="161"/>
      <c r="O916" s="39"/>
    </row>
    <row r="917" spans="1:15" x14ac:dyDescent="0.3">
      <c r="A917" s="103"/>
      <c r="B917" s="187"/>
      <c r="C917" s="45"/>
      <c r="D917" s="45"/>
      <c r="E917" s="162"/>
      <c r="F917" s="186"/>
      <c r="G917" s="186"/>
      <c r="H917" s="186"/>
      <c r="I917" s="186"/>
      <c r="J917" s="186"/>
      <c r="K917" s="186"/>
      <c r="L917" s="186"/>
      <c r="M917" s="39"/>
      <c r="N917" s="161"/>
      <c r="O917" s="39"/>
    </row>
    <row r="918" spans="1:15" x14ac:dyDescent="0.3">
      <c r="A918" s="103"/>
      <c r="B918" s="168"/>
      <c r="C918" s="45"/>
      <c r="D918" s="45"/>
      <c r="E918" s="162"/>
      <c r="F918" s="186"/>
      <c r="G918" s="186"/>
      <c r="H918" s="186"/>
      <c r="I918" s="186"/>
      <c r="J918" s="186"/>
      <c r="K918" s="186"/>
      <c r="L918" s="186"/>
      <c r="M918" s="39"/>
      <c r="N918" s="161"/>
      <c r="O918" s="39"/>
    </row>
    <row r="919" spans="1:15" x14ac:dyDescent="0.3">
      <c r="A919" s="103"/>
      <c r="B919" s="187"/>
      <c r="C919" s="45"/>
      <c r="D919" s="45"/>
      <c r="E919" s="162"/>
      <c r="F919" s="186"/>
      <c r="G919" s="186"/>
      <c r="H919" s="186"/>
      <c r="I919" s="186"/>
      <c r="J919" s="186"/>
      <c r="K919" s="186"/>
      <c r="L919" s="186"/>
      <c r="M919" s="39"/>
      <c r="N919" s="161"/>
      <c r="O919" s="39"/>
    </row>
    <row r="920" spans="1:15" x14ac:dyDescent="0.3">
      <c r="A920" s="103"/>
      <c r="B920" s="168"/>
      <c r="C920" s="45"/>
      <c r="D920" s="45"/>
      <c r="E920" s="162"/>
      <c r="F920" s="186"/>
      <c r="G920" s="186"/>
      <c r="H920" s="186"/>
      <c r="I920" s="186"/>
      <c r="J920" s="186"/>
      <c r="K920" s="186"/>
      <c r="L920" s="186"/>
      <c r="M920" s="39"/>
      <c r="N920" s="161"/>
      <c r="O920" s="39"/>
    </row>
    <row r="921" spans="1:15" x14ac:dyDescent="0.3">
      <c r="A921" s="103"/>
      <c r="B921" s="187"/>
      <c r="C921" s="45"/>
      <c r="D921" s="45"/>
      <c r="E921" s="162"/>
      <c r="F921" s="186"/>
      <c r="G921" s="186"/>
      <c r="H921" s="186"/>
      <c r="I921" s="186"/>
      <c r="J921" s="186"/>
      <c r="K921" s="186"/>
      <c r="L921" s="186"/>
      <c r="M921" s="39"/>
      <c r="N921" s="161"/>
      <c r="O921" s="39"/>
    </row>
    <row r="922" spans="1:15" x14ac:dyDescent="0.3">
      <c r="A922" s="103"/>
      <c r="B922" s="168"/>
      <c r="C922" s="45"/>
      <c r="D922" s="45"/>
      <c r="E922" s="162"/>
      <c r="F922" s="186"/>
      <c r="G922" s="186"/>
      <c r="H922" s="186"/>
      <c r="I922" s="186"/>
      <c r="J922" s="186"/>
      <c r="K922" s="186"/>
      <c r="L922" s="186"/>
      <c r="M922" s="39"/>
      <c r="N922" s="161"/>
      <c r="O922" s="39"/>
    </row>
    <row r="923" spans="1:15" x14ac:dyDescent="0.3">
      <c r="A923" s="103"/>
      <c r="B923" s="187"/>
      <c r="C923" s="45"/>
      <c r="D923" s="45"/>
      <c r="E923" s="162"/>
      <c r="F923" s="186"/>
      <c r="G923" s="186"/>
      <c r="H923" s="186"/>
      <c r="I923" s="186"/>
      <c r="J923" s="186"/>
      <c r="K923" s="186"/>
      <c r="L923" s="186"/>
      <c r="M923" s="39"/>
      <c r="N923" s="161"/>
      <c r="O923" s="39"/>
    </row>
    <row r="924" spans="1:15" x14ac:dyDescent="0.3">
      <c r="A924" s="103"/>
      <c r="B924" s="168"/>
      <c r="C924" s="45"/>
      <c r="D924" s="45"/>
      <c r="E924" s="162"/>
      <c r="F924" s="186"/>
      <c r="G924" s="186"/>
      <c r="H924" s="186"/>
      <c r="I924" s="186"/>
      <c r="J924" s="186"/>
      <c r="K924" s="186"/>
      <c r="L924" s="186"/>
      <c r="M924" s="39"/>
      <c r="N924" s="161"/>
      <c r="O924" s="39"/>
    </row>
    <row r="925" spans="1:15" ht="40.5" customHeight="1" x14ac:dyDescent="0.25">
      <c r="A925" s="103"/>
      <c r="B925" s="168"/>
      <c r="C925" s="167"/>
      <c r="D925" s="167"/>
      <c r="E925" s="167"/>
      <c r="F925" s="186"/>
      <c r="G925" s="186"/>
      <c r="H925" s="186"/>
      <c r="I925" s="186"/>
      <c r="J925" s="186"/>
      <c r="K925" s="186"/>
      <c r="L925" s="186"/>
      <c r="M925" s="39"/>
      <c r="N925" s="161"/>
      <c r="O925" s="39"/>
    </row>
    <row r="926" spans="1:15" ht="78.75" customHeight="1" x14ac:dyDescent="0.3">
      <c r="A926" s="103"/>
      <c r="B926" s="187"/>
      <c r="C926" s="45"/>
      <c r="D926" s="45"/>
      <c r="E926" s="162"/>
      <c r="F926" s="186"/>
      <c r="G926" s="186"/>
      <c r="H926" s="186"/>
      <c r="I926" s="186"/>
      <c r="J926" s="186"/>
      <c r="K926" s="186"/>
      <c r="L926" s="186"/>
      <c r="M926" s="39"/>
      <c r="N926" s="161"/>
      <c r="O926" s="39"/>
    </row>
    <row r="927" spans="1:15" ht="78.75" customHeight="1" x14ac:dyDescent="0.3">
      <c r="A927" s="103"/>
      <c r="B927" s="168"/>
      <c r="C927" s="45"/>
      <c r="D927" s="45"/>
      <c r="E927" s="162"/>
      <c r="F927" s="186"/>
      <c r="G927" s="186"/>
      <c r="H927" s="186"/>
      <c r="I927" s="186"/>
      <c r="J927" s="186"/>
      <c r="K927" s="186"/>
      <c r="L927" s="186"/>
      <c r="M927" s="39"/>
      <c r="N927" s="161"/>
      <c r="O927" s="39"/>
    </row>
    <row r="928" spans="1:15" ht="78.75" customHeight="1" x14ac:dyDescent="0.3">
      <c r="A928" s="103"/>
      <c r="B928" s="187"/>
      <c r="C928" s="45"/>
      <c r="D928" s="45"/>
      <c r="E928" s="162"/>
      <c r="F928" s="186"/>
      <c r="G928" s="186"/>
      <c r="H928" s="186"/>
      <c r="I928" s="186"/>
      <c r="J928" s="186"/>
      <c r="K928" s="186"/>
      <c r="L928" s="186"/>
      <c r="M928" s="39"/>
      <c r="N928" s="161"/>
      <c r="O928" s="39"/>
    </row>
    <row r="929" spans="1:15" ht="78.75" customHeight="1" x14ac:dyDescent="0.3">
      <c r="A929" s="103"/>
      <c r="B929" s="168"/>
      <c r="C929" s="45"/>
      <c r="D929" s="45"/>
      <c r="E929" s="162"/>
      <c r="F929" s="186"/>
      <c r="G929" s="186"/>
      <c r="H929" s="186"/>
      <c r="I929" s="186"/>
      <c r="J929" s="186"/>
      <c r="K929" s="186"/>
      <c r="L929" s="186"/>
      <c r="M929" s="39"/>
      <c r="N929" s="161"/>
      <c r="O929" s="39"/>
    </row>
    <row r="930" spans="1:15" ht="78.75" customHeight="1" x14ac:dyDescent="0.3">
      <c r="A930" s="103"/>
      <c r="B930" s="187"/>
      <c r="C930" s="45"/>
      <c r="D930" s="45"/>
      <c r="E930" s="162"/>
      <c r="F930" s="186"/>
      <c r="G930" s="186"/>
      <c r="H930" s="186"/>
      <c r="I930" s="186"/>
      <c r="J930" s="186"/>
      <c r="K930" s="186"/>
      <c r="L930" s="186"/>
      <c r="M930" s="39"/>
      <c r="N930" s="161"/>
      <c r="O930" s="39"/>
    </row>
    <row r="931" spans="1:15" ht="78.75" customHeight="1" x14ac:dyDescent="0.3">
      <c r="A931" s="103"/>
      <c r="B931" s="168"/>
      <c r="C931" s="45"/>
      <c r="D931" s="45"/>
      <c r="E931" s="162"/>
      <c r="F931" s="186"/>
      <c r="G931" s="186"/>
      <c r="H931" s="186"/>
      <c r="I931" s="186"/>
      <c r="J931" s="186"/>
      <c r="K931" s="186"/>
      <c r="L931" s="186"/>
      <c r="M931" s="39"/>
      <c r="N931" s="161"/>
      <c r="O931" s="39"/>
    </row>
    <row r="932" spans="1:15" ht="78.75" customHeight="1" x14ac:dyDescent="0.3">
      <c r="A932" s="103"/>
      <c r="B932" s="187"/>
      <c r="C932" s="45"/>
      <c r="D932" s="45"/>
      <c r="E932" s="162"/>
      <c r="F932" s="186"/>
      <c r="G932" s="186"/>
      <c r="H932" s="186"/>
      <c r="I932" s="186"/>
      <c r="J932" s="186"/>
      <c r="K932" s="186"/>
      <c r="L932" s="186"/>
      <c r="M932" s="39"/>
      <c r="N932" s="161"/>
      <c r="O932" s="39"/>
    </row>
    <row r="933" spans="1:15" ht="78.75" customHeight="1" x14ac:dyDescent="0.3">
      <c r="A933" s="103"/>
      <c r="B933" s="168"/>
      <c r="C933" s="45"/>
      <c r="D933" s="45"/>
      <c r="E933" s="162"/>
      <c r="F933" s="186"/>
      <c r="G933" s="186"/>
      <c r="H933" s="186"/>
      <c r="I933" s="186"/>
      <c r="J933" s="186"/>
      <c r="K933" s="186"/>
      <c r="L933" s="186"/>
      <c r="M933" s="39"/>
      <c r="N933" s="161"/>
      <c r="O933" s="39"/>
    </row>
    <row r="934" spans="1:15" ht="78.75" customHeight="1" x14ac:dyDescent="0.3">
      <c r="A934" s="103"/>
      <c r="B934" s="187"/>
      <c r="C934" s="45"/>
      <c r="D934" s="45"/>
      <c r="E934" s="162"/>
      <c r="F934" s="186"/>
      <c r="G934" s="186"/>
      <c r="H934" s="186"/>
      <c r="I934" s="186"/>
      <c r="J934" s="186"/>
      <c r="K934" s="186"/>
      <c r="L934" s="186"/>
      <c r="M934" s="39"/>
      <c r="N934" s="161"/>
      <c r="O934" s="39"/>
    </row>
    <row r="935" spans="1:15" ht="39" customHeight="1" x14ac:dyDescent="0.25">
      <c r="A935" s="103"/>
      <c r="B935" s="168"/>
      <c r="C935" s="167"/>
      <c r="D935" s="167"/>
      <c r="E935" s="167"/>
      <c r="F935" s="186"/>
      <c r="G935" s="186"/>
      <c r="H935" s="186"/>
      <c r="I935" s="186"/>
      <c r="J935" s="186"/>
      <c r="K935" s="186"/>
      <c r="L935" s="186"/>
      <c r="M935" s="39"/>
      <c r="N935" s="161"/>
      <c r="O935" s="39"/>
    </row>
    <row r="936" spans="1:15" x14ac:dyDescent="0.3">
      <c r="A936" s="103"/>
      <c r="B936" s="168"/>
      <c r="C936" s="45"/>
      <c r="D936" s="45"/>
      <c r="E936" s="162"/>
      <c r="F936" s="186"/>
      <c r="G936" s="186"/>
      <c r="H936" s="186"/>
      <c r="I936" s="186"/>
      <c r="J936" s="186"/>
      <c r="K936" s="186"/>
      <c r="L936" s="186"/>
      <c r="M936" s="39"/>
      <c r="N936" s="161"/>
      <c r="O936" s="39"/>
    </row>
    <row r="937" spans="1:15" x14ac:dyDescent="0.3">
      <c r="A937" s="103"/>
      <c r="B937" s="187"/>
      <c r="C937" s="45"/>
      <c r="D937" s="45"/>
      <c r="E937" s="162"/>
      <c r="F937" s="186"/>
      <c r="G937" s="186"/>
      <c r="H937" s="186"/>
      <c r="I937" s="186"/>
      <c r="J937" s="186"/>
      <c r="K937" s="186"/>
      <c r="L937" s="186"/>
      <c r="M937" s="39"/>
      <c r="N937" s="161"/>
      <c r="O937" s="39"/>
    </row>
    <row r="938" spans="1:15" x14ac:dyDescent="0.3">
      <c r="A938" s="103"/>
      <c r="B938" s="168"/>
      <c r="C938" s="45"/>
      <c r="D938" s="45"/>
      <c r="E938" s="162"/>
      <c r="F938" s="186"/>
      <c r="G938" s="186"/>
      <c r="H938" s="186"/>
      <c r="I938" s="186"/>
      <c r="J938" s="186"/>
      <c r="K938" s="186"/>
      <c r="L938" s="186"/>
      <c r="M938" s="39"/>
      <c r="N938" s="161"/>
      <c r="O938" s="39"/>
    </row>
    <row r="939" spans="1:15" x14ac:dyDescent="0.3">
      <c r="A939" s="103"/>
      <c r="B939" s="187"/>
      <c r="C939" s="45"/>
      <c r="D939" s="45"/>
      <c r="E939" s="162"/>
      <c r="F939" s="186"/>
      <c r="G939" s="186"/>
      <c r="H939" s="186"/>
      <c r="I939" s="186"/>
      <c r="J939" s="186"/>
      <c r="K939" s="186"/>
      <c r="L939" s="186"/>
      <c r="M939" s="39"/>
      <c r="N939" s="161"/>
      <c r="O939" s="39"/>
    </row>
    <row r="940" spans="1:15" x14ac:dyDescent="0.3">
      <c r="A940" s="103"/>
      <c r="B940" s="168"/>
      <c r="C940" s="45"/>
      <c r="D940" s="45"/>
      <c r="E940" s="162"/>
      <c r="F940" s="186"/>
      <c r="G940" s="186"/>
      <c r="H940" s="186"/>
      <c r="I940" s="186"/>
      <c r="J940" s="186"/>
      <c r="K940" s="186"/>
      <c r="L940" s="186"/>
      <c r="M940" s="39"/>
      <c r="N940" s="161"/>
      <c r="O940" s="39"/>
    </row>
    <row r="941" spans="1:15" x14ac:dyDescent="0.3">
      <c r="A941" s="103"/>
      <c r="B941" s="187"/>
      <c r="C941" s="45"/>
      <c r="D941" s="45"/>
      <c r="E941" s="162"/>
      <c r="F941" s="186"/>
      <c r="G941" s="186"/>
      <c r="H941" s="186"/>
      <c r="I941" s="186"/>
      <c r="J941" s="186"/>
      <c r="K941" s="186"/>
      <c r="L941" s="186"/>
      <c r="M941" s="39"/>
      <c r="N941" s="161"/>
      <c r="O941" s="39"/>
    </row>
    <row r="942" spans="1:15" x14ac:dyDescent="0.3">
      <c r="A942" s="103"/>
      <c r="B942" s="168"/>
      <c r="C942" s="45"/>
      <c r="D942" s="45"/>
      <c r="E942" s="162"/>
      <c r="F942" s="186"/>
      <c r="G942" s="186"/>
      <c r="H942" s="186"/>
      <c r="I942" s="186"/>
      <c r="J942" s="186"/>
      <c r="K942" s="186"/>
      <c r="L942" s="186"/>
      <c r="M942" s="39"/>
      <c r="N942" s="161"/>
      <c r="O942" s="39"/>
    </row>
    <row r="943" spans="1:15" x14ac:dyDescent="0.3">
      <c r="A943" s="103"/>
      <c r="B943" s="187"/>
      <c r="C943" s="45"/>
      <c r="D943" s="45"/>
      <c r="E943" s="162"/>
      <c r="F943" s="186"/>
      <c r="G943" s="186"/>
      <c r="H943" s="186"/>
      <c r="I943" s="186"/>
      <c r="J943" s="186"/>
      <c r="K943" s="186"/>
      <c r="L943" s="186"/>
      <c r="M943" s="39"/>
      <c r="N943" s="161"/>
      <c r="O943" s="39"/>
    </row>
    <row r="944" spans="1:15" x14ac:dyDescent="0.3">
      <c r="A944" s="103"/>
      <c r="B944" s="168"/>
      <c r="C944" s="45"/>
      <c r="D944" s="45"/>
      <c r="E944" s="162"/>
      <c r="F944" s="186"/>
      <c r="G944" s="186"/>
      <c r="H944" s="186"/>
      <c r="I944" s="186"/>
      <c r="J944" s="186"/>
      <c r="K944" s="186"/>
      <c r="L944" s="186"/>
      <c r="M944" s="39"/>
      <c r="N944" s="161"/>
      <c r="O944" s="39"/>
    </row>
    <row r="945" spans="1:15" x14ac:dyDescent="0.3">
      <c r="A945" s="103"/>
      <c r="B945" s="187"/>
      <c r="C945" s="45"/>
      <c r="D945" s="45"/>
      <c r="E945" s="162"/>
      <c r="F945" s="186"/>
      <c r="G945" s="186"/>
      <c r="H945" s="186"/>
      <c r="I945" s="186"/>
      <c r="J945" s="186"/>
      <c r="K945" s="186"/>
      <c r="L945" s="186"/>
      <c r="M945" s="39"/>
      <c r="N945" s="161"/>
      <c r="O945" s="39"/>
    </row>
    <row r="946" spans="1:15" x14ac:dyDescent="0.3">
      <c r="A946" s="103"/>
      <c r="B946" s="168"/>
      <c r="C946" s="45"/>
      <c r="D946" s="45"/>
      <c r="E946" s="162"/>
      <c r="F946" s="186"/>
      <c r="G946" s="186"/>
      <c r="H946" s="186"/>
      <c r="I946" s="186"/>
      <c r="J946" s="186"/>
      <c r="K946" s="186"/>
      <c r="L946" s="186"/>
      <c r="M946" s="39"/>
      <c r="N946" s="161"/>
      <c r="O946" s="39"/>
    </row>
    <row r="947" spans="1:15" x14ac:dyDescent="0.3">
      <c r="A947" s="103"/>
      <c r="B947" s="187"/>
      <c r="C947" s="45"/>
      <c r="D947" s="45"/>
      <c r="E947" s="162"/>
      <c r="F947" s="186"/>
      <c r="G947" s="186"/>
      <c r="H947" s="186"/>
      <c r="I947" s="186"/>
      <c r="J947" s="186"/>
      <c r="K947" s="186"/>
      <c r="L947" s="186"/>
      <c r="M947" s="39"/>
      <c r="N947" s="161"/>
      <c r="O947" s="39"/>
    </row>
    <row r="948" spans="1:15" x14ac:dyDescent="0.3">
      <c r="A948" s="103"/>
      <c r="B948" s="168"/>
      <c r="C948" s="45"/>
      <c r="D948" s="45"/>
      <c r="E948" s="162"/>
      <c r="F948" s="186"/>
      <c r="G948" s="186"/>
      <c r="H948" s="186"/>
      <c r="I948" s="186"/>
      <c r="J948" s="186"/>
      <c r="K948" s="186"/>
      <c r="L948" s="186"/>
      <c r="M948" s="39"/>
      <c r="N948" s="161"/>
      <c r="O948" s="39"/>
    </row>
    <row r="949" spans="1:15" x14ac:dyDescent="0.3">
      <c r="A949" s="103"/>
      <c r="B949" s="187"/>
      <c r="C949" s="45"/>
      <c r="D949" s="45"/>
      <c r="E949" s="162"/>
      <c r="F949" s="186"/>
      <c r="G949" s="186"/>
      <c r="H949" s="186"/>
      <c r="I949" s="186"/>
      <c r="J949" s="186"/>
      <c r="K949" s="186"/>
      <c r="L949" s="186"/>
      <c r="M949" s="39"/>
      <c r="N949" s="161"/>
      <c r="O949" s="39"/>
    </row>
    <row r="950" spans="1:15" x14ac:dyDescent="0.3">
      <c r="A950" s="103"/>
      <c r="B950" s="168"/>
      <c r="C950" s="45"/>
      <c r="D950" s="45"/>
      <c r="E950" s="162"/>
      <c r="F950" s="186"/>
      <c r="G950" s="186"/>
      <c r="H950" s="186"/>
      <c r="I950" s="186"/>
      <c r="J950" s="186"/>
      <c r="K950" s="186"/>
      <c r="L950" s="186"/>
      <c r="M950" s="39"/>
      <c r="N950" s="161"/>
      <c r="O950" s="39"/>
    </row>
    <row r="951" spans="1:15" x14ac:dyDescent="0.3">
      <c r="A951" s="103"/>
      <c r="B951" s="187"/>
      <c r="C951" s="45"/>
      <c r="D951" s="45"/>
      <c r="E951" s="162"/>
      <c r="F951" s="186"/>
      <c r="G951" s="186"/>
      <c r="H951" s="186"/>
      <c r="I951" s="186"/>
      <c r="J951" s="186"/>
      <c r="K951" s="186"/>
      <c r="L951" s="186"/>
      <c r="M951" s="39"/>
      <c r="N951" s="161"/>
      <c r="O951" s="39"/>
    </row>
    <row r="952" spans="1:15" x14ac:dyDescent="0.3">
      <c r="A952" s="103"/>
      <c r="B952" s="168"/>
      <c r="C952" s="45"/>
      <c r="D952" s="45"/>
      <c r="E952" s="162"/>
      <c r="F952" s="186"/>
      <c r="G952" s="186"/>
      <c r="H952" s="186"/>
      <c r="I952" s="186"/>
      <c r="J952" s="186"/>
      <c r="K952" s="186"/>
      <c r="L952" s="186"/>
      <c r="M952" s="39"/>
      <c r="N952" s="161"/>
      <c r="O952" s="39"/>
    </row>
    <row r="953" spans="1:15" x14ac:dyDescent="0.3">
      <c r="A953" s="103"/>
      <c r="B953" s="187"/>
      <c r="C953" s="45"/>
      <c r="D953" s="45"/>
      <c r="E953" s="162"/>
      <c r="F953" s="186"/>
      <c r="G953" s="186"/>
      <c r="H953" s="186"/>
      <c r="I953" s="186"/>
      <c r="J953" s="186"/>
      <c r="K953" s="186"/>
      <c r="L953" s="186"/>
      <c r="M953" s="39"/>
      <c r="N953" s="161"/>
      <c r="O953" s="39"/>
    </row>
    <row r="954" spans="1:15" x14ac:dyDescent="0.3">
      <c r="A954" s="103"/>
      <c r="B954" s="168"/>
      <c r="C954" s="45"/>
      <c r="D954" s="45"/>
      <c r="E954" s="162"/>
      <c r="F954" s="186"/>
      <c r="G954" s="186"/>
      <c r="H954" s="186"/>
      <c r="I954" s="186"/>
      <c r="J954" s="186"/>
      <c r="K954" s="186"/>
      <c r="L954" s="186"/>
      <c r="M954" s="39"/>
      <c r="N954" s="161"/>
      <c r="O954" s="39"/>
    </row>
    <row r="955" spans="1:15" x14ac:dyDescent="0.3">
      <c r="A955" s="103"/>
      <c r="B955" s="187"/>
      <c r="C955" s="45"/>
      <c r="D955" s="45"/>
      <c r="E955" s="162"/>
      <c r="F955" s="186"/>
      <c r="G955" s="186"/>
      <c r="H955" s="186"/>
      <c r="I955" s="186"/>
      <c r="J955" s="186"/>
      <c r="K955" s="186"/>
      <c r="L955" s="186"/>
      <c r="M955" s="39"/>
      <c r="N955" s="161"/>
      <c r="O955" s="39"/>
    </row>
    <row r="956" spans="1:15" x14ac:dyDescent="0.3">
      <c r="A956" s="103"/>
      <c r="B956" s="168"/>
      <c r="C956" s="45"/>
      <c r="D956" s="45"/>
      <c r="E956" s="162"/>
      <c r="F956" s="186"/>
      <c r="G956" s="186"/>
      <c r="H956" s="186"/>
      <c r="I956" s="186"/>
      <c r="J956" s="186"/>
      <c r="K956" s="186"/>
      <c r="L956" s="186"/>
      <c r="M956" s="39"/>
      <c r="N956" s="161"/>
      <c r="O956" s="39"/>
    </row>
    <row r="957" spans="1:15" x14ac:dyDescent="0.3">
      <c r="A957" s="103"/>
      <c r="B957" s="187"/>
      <c r="C957" s="45"/>
      <c r="D957" s="45"/>
      <c r="E957" s="162"/>
      <c r="F957" s="186"/>
      <c r="G957" s="186"/>
      <c r="H957" s="186"/>
      <c r="I957" s="186"/>
      <c r="J957" s="186"/>
      <c r="K957" s="186"/>
      <c r="L957" s="186"/>
      <c r="M957" s="39"/>
      <c r="N957" s="161"/>
      <c r="O957" s="39"/>
    </row>
    <row r="958" spans="1:15" x14ac:dyDescent="0.3">
      <c r="A958" s="103"/>
      <c r="B958" s="168"/>
      <c r="C958" s="45"/>
      <c r="D958" s="45"/>
      <c r="E958" s="162"/>
      <c r="F958" s="186"/>
      <c r="G958" s="186"/>
      <c r="H958" s="186"/>
      <c r="I958" s="186"/>
      <c r="J958" s="186"/>
      <c r="K958" s="186"/>
      <c r="L958" s="186"/>
      <c r="M958" s="39"/>
      <c r="N958" s="161"/>
      <c r="O958" s="39"/>
    </row>
    <row r="959" spans="1:15" x14ac:dyDescent="0.3">
      <c r="A959" s="103"/>
      <c r="B959" s="187"/>
      <c r="C959" s="45"/>
      <c r="D959" s="45"/>
      <c r="E959" s="162"/>
      <c r="F959" s="186"/>
      <c r="G959" s="186"/>
      <c r="H959" s="186"/>
      <c r="I959" s="186"/>
      <c r="J959" s="186"/>
      <c r="K959" s="186"/>
      <c r="L959" s="186"/>
      <c r="M959" s="39"/>
      <c r="N959" s="161"/>
      <c r="O959" s="39"/>
    </row>
    <row r="960" spans="1:15" x14ac:dyDescent="0.3">
      <c r="A960" s="103"/>
      <c r="B960" s="168"/>
      <c r="C960" s="45"/>
      <c r="D960" s="45"/>
      <c r="E960" s="162"/>
      <c r="F960" s="186"/>
      <c r="G960" s="186"/>
      <c r="H960" s="186"/>
      <c r="I960" s="186"/>
      <c r="J960" s="186"/>
      <c r="K960" s="186"/>
      <c r="L960" s="186"/>
      <c r="M960" s="39"/>
      <c r="N960" s="161"/>
      <c r="O960" s="39"/>
    </row>
    <row r="961" spans="1:15" x14ac:dyDescent="0.3">
      <c r="A961" s="103"/>
      <c r="B961" s="187"/>
      <c r="C961" s="45"/>
      <c r="D961" s="45"/>
      <c r="E961" s="162"/>
      <c r="F961" s="186"/>
      <c r="G961" s="186"/>
      <c r="H961" s="186"/>
      <c r="I961" s="186"/>
      <c r="J961" s="186"/>
      <c r="K961" s="186"/>
      <c r="L961" s="186"/>
      <c r="M961" s="39"/>
      <c r="N961" s="161"/>
      <c r="O961" s="39"/>
    </row>
    <row r="962" spans="1:15" x14ac:dyDescent="0.3">
      <c r="A962" s="103"/>
      <c r="B962" s="168"/>
      <c r="C962" s="45"/>
      <c r="D962" s="45"/>
      <c r="E962" s="162"/>
      <c r="F962" s="186"/>
      <c r="G962" s="186"/>
      <c r="H962" s="186"/>
      <c r="I962" s="186"/>
      <c r="J962" s="186"/>
      <c r="K962" s="186"/>
      <c r="L962" s="186"/>
      <c r="M962" s="39"/>
      <c r="N962" s="161"/>
      <c r="O962" s="39"/>
    </row>
    <row r="963" spans="1:15" x14ac:dyDescent="0.3">
      <c r="A963" s="103"/>
      <c r="B963" s="187"/>
      <c r="C963" s="45"/>
      <c r="D963" s="45"/>
      <c r="E963" s="162"/>
      <c r="F963" s="186"/>
      <c r="G963" s="186"/>
      <c r="H963" s="186"/>
      <c r="I963" s="186"/>
      <c r="J963" s="186"/>
      <c r="K963" s="186"/>
      <c r="L963" s="186"/>
      <c r="M963" s="39"/>
      <c r="N963" s="161"/>
      <c r="O963" s="39"/>
    </row>
    <row r="964" spans="1:15" x14ac:dyDescent="0.3">
      <c r="A964" s="103"/>
      <c r="B964" s="168"/>
      <c r="C964" s="45"/>
      <c r="D964" s="45"/>
      <c r="E964" s="162"/>
      <c r="F964" s="186"/>
      <c r="G964" s="186"/>
      <c r="H964" s="186"/>
      <c r="I964" s="186"/>
      <c r="J964" s="186"/>
      <c r="K964" s="186"/>
      <c r="L964" s="186"/>
      <c r="M964" s="39"/>
      <c r="N964" s="161"/>
      <c r="O964" s="39"/>
    </row>
    <row r="965" spans="1:15" ht="45" customHeight="1" x14ac:dyDescent="0.25">
      <c r="A965" s="103"/>
      <c r="B965" s="168"/>
      <c r="C965" s="167"/>
      <c r="D965" s="167"/>
      <c r="E965" s="167"/>
      <c r="F965" s="186"/>
      <c r="G965" s="186"/>
      <c r="H965" s="186"/>
      <c r="I965" s="186"/>
      <c r="J965" s="186"/>
      <c r="K965" s="186"/>
      <c r="L965" s="186"/>
      <c r="M965" s="39"/>
      <c r="N965" s="161"/>
      <c r="O965" s="39"/>
    </row>
    <row r="966" spans="1:15" x14ac:dyDescent="0.3">
      <c r="A966" s="103"/>
      <c r="B966" s="187"/>
      <c r="C966" s="45"/>
      <c r="D966" s="45"/>
      <c r="E966" s="162"/>
      <c r="F966" s="186"/>
      <c r="G966" s="186"/>
      <c r="H966" s="186"/>
      <c r="I966" s="186"/>
      <c r="J966" s="186"/>
      <c r="K966" s="186"/>
      <c r="L966" s="186"/>
      <c r="M966" s="39"/>
      <c r="N966" s="161"/>
      <c r="O966" s="39"/>
    </row>
    <row r="967" spans="1:15" x14ac:dyDescent="0.3">
      <c r="A967" s="103"/>
      <c r="B967" s="168"/>
      <c r="C967" s="45"/>
      <c r="D967" s="45"/>
      <c r="E967" s="162"/>
      <c r="F967" s="186"/>
      <c r="G967" s="186"/>
      <c r="H967" s="186"/>
      <c r="I967" s="186"/>
      <c r="J967" s="186"/>
      <c r="K967" s="186"/>
      <c r="L967" s="186"/>
      <c r="M967" s="39"/>
      <c r="N967" s="161"/>
      <c r="O967" s="39"/>
    </row>
    <row r="968" spans="1:15" x14ac:dyDescent="0.3">
      <c r="A968" s="103"/>
      <c r="B968" s="187"/>
      <c r="C968" s="45"/>
      <c r="D968" s="45"/>
      <c r="E968" s="162"/>
      <c r="F968" s="186"/>
      <c r="G968" s="186"/>
      <c r="H968" s="186"/>
      <c r="I968" s="186"/>
      <c r="J968" s="186"/>
      <c r="K968" s="186"/>
      <c r="L968" s="186"/>
      <c r="M968" s="39"/>
      <c r="N968" s="161"/>
      <c r="O968" s="39"/>
    </row>
    <row r="969" spans="1:15" x14ac:dyDescent="0.3">
      <c r="A969" s="103"/>
      <c r="B969" s="168"/>
      <c r="C969" s="45"/>
      <c r="D969" s="45"/>
      <c r="E969" s="162"/>
      <c r="F969" s="186"/>
      <c r="G969" s="186"/>
      <c r="H969" s="186"/>
      <c r="I969" s="186"/>
      <c r="J969" s="186"/>
      <c r="K969" s="186"/>
      <c r="L969" s="186"/>
      <c r="M969" s="39"/>
      <c r="N969" s="161"/>
      <c r="O969" s="39"/>
    </row>
    <row r="970" spans="1:15" x14ac:dyDescent="0.3">
      <c r="A970" s="103"/>
      <c r="B970" s="187"/>
      <c r="C970" s="45"/>
      <c r="D970" s="45"/>
      <c r="E970" s="162"/>
      <c r="F970" s="186"/>
      <c r="G970" s="186"/>
      <c r="H970" s="186"/>
      <c r="I970" s="186"/>
      <c r="J970" s="186"/>
      <c r="K970" s="186"/>
      <c r="L970" s="186"/>
      <c r="M970" s="39"/>
      <c r="N970" s="161"/>
      <c r="O970" s="39"/>
    </row>
    <row r="971" spans="1:15" x14ac:dyDescent="0.3">
      <c r="A971" s="103"/>
      <c r="B971" s="168"/>
      <c r="C971" s="45"/>
      <c r="D971" s="45"/>
      <c r="E971" s="162"/>
      <c r="F971" s="186"/>
      <c r="G971" s="186"/>
      <c r="H971" s="186"/>
      <c r="I971" s="186"/>
      <c r="J971" s="186"/>
      <c r="K971" s="186"/>
      <c r="L971" s="186"/>
      <c r="M971" s="39"/>
      <c r="N971" s="161"/>
      <c r="O971" s="39"/>
    </row>
    <row r="972" spans="1:15" x14ac:dyDescent="0.3">
      <c r="A972" s="103"/>
      <c r="B972" s="187"/>
      <c r="C972" s="45"/>
      <c r="D972" s="45"/>
      <c r="E972" s="162"/>
      <c r="F972" s="186"/>
      <c r="G972" s="186"/>
      <c r="H972" s="186"/>
      <c r="I972" s="186"/>
      <c r="J972" s="186"/>
      <c r="K972" s="186"/>
      <c r="L972" s="186"/>
      <c r="M972" s="39"/>
      <c r="N972" s="161"/>
      <c r="O972" s="39"/>
    </row>
    <row r="973" spans="1:15" x14ac:dyDescent="0.3">
      <c r="A973" s="103"/>
      <c r="B973" s="168"/>
      <c r="C973" s="45"/>
      <c r="D973" s="45"/>
      <c r="E973" s="162"/>
      <c r="F973" s="186"/>
      <c r="G973" s="186"/>
      <c r="H973" s="186"/>
      <c r="I973" s="186"/>
      <c r="J973" s="186"/>
      <c r="K973" s="186"/>
      <c r="L973" s="186"/>
      <c r="M973" s="39"/>
      <c r="N973" s="161"/>
      <c r="O973" s="39"/>
    </row>
    <row r="974" spans="1:15" x14ac:dyDescent="0.3">
      <c r="A974" s="103"/>
      <c r="B974" s="187"/>
      <c r="C974" s="45"/>
      <c r="D974" s="45"/>
      <c r="E974" s="162"/>
      <c r="F974" s="186"/>
      <c r="G974" s="186"/>
      <c r="H974" s="186"/>
      <c r="I974" s="186"/>
      <c r="J974" s="186"/>
      <c r="K974" s="186"/>
      <c r="L974" s="186"/>
      <c r="M974" s="39"/>
      <c r="N974" s="161"/>
      <c r="O974" s="39"/>
    </row>
    <row r="975" spans="1:15" x14ac:dyDescent="0.3">
      <c r="A975" s="103"/>
      <c r="B975" s="168"/>
      <c r="C975" s="45"/>
      <c r="D975" s="45"/>
      <c r="E975" s="162"/>
      <c r="F975" s="186"/>
      <c r="G975" s="186"/>
      <c r="H975" s="186"/>
      <c r="I975" s="186"/>
      <c r="J975" s="186"/>
      <c r="K975" s="186"/>
      <c r="L975" s="186"/>
      <c r="M975" s="39"/>
      <c r="N975" s="161"/>
      <c r="O975" s="39"/>
    </row>
    <row r="976" spans="1:15" x14ac:dyDescent="0.3">
      <c r="A976" s="103"/>
      <c r="B976" s="187"/>
      <c r="C976" s="45"/>
      <c r="D976" s="45"/>
      <c r="E976" s="162"/>
      <c r="F976" s="186"/>
      <c r="G976" s="186"/>
      <c r="H976" s="186"/>
      <c r="I976" s="186"/>
      <c r="J976" s="186"/>
      <c r="K976" s="186"/>
      <c r="L976" s="186"/>
      <c r="M976" s="39"/>
      <c r="N976" s="161"/>
      <c r="O976" s="39"/>
    </row>
    <row r="977" spans="1:15" x14ac:dyDescent="0.3">
      <c r="A977" s="103"/>
      <c r="B977" s="168"/>
      <c r="C977" s="45"/>
      <c r="D977" s="45"/>
      <c r="E977" s="162"/>
      <c r="F977" s="186"/>
      <c r="G977" s="186"/>
      <c r="H977" s="186"/>
      <c r="I977" s="186"/>
      <c r="J977" s="186"/>
      <c r="K977" s="186"/>
      <c r="L977" s="186"/>
      <c r="M977" s="39"/>
      <c r="N977" s="161"/>
      <c r="O977" s="39"/>
    </row>
    <row r="978" spans="1:15" x14ac:dyDescent="0.3">
      <c r="A978" s="103"/>
      <c r="B978" s="187"/>
      <c r="C978" s="45"/>
      <c r="D978" s="45"/>
      <c r="E978" s="162"/>
      <c r="F978" s="186"/>
      <c r="G978" s="186"/>
      <c r="H978" s="186"/>
      <c r="I978" s="186"/>
      <c r="J978" s="186"/>
      <c r="K978" s="186"/>
      <c r="L978" s="186"/>
      <c r="M978" s="39"/>
      <c r="N978" s="161"/>
      <c r="O978" s="39"/>
    </row>
    <row r="979" spans="1:15" x14ac:dyDescent="0.3">
      <c r="A979" s="103"/>
      <c r="B979" s="168"/>
      <c r="C979" s="45"/>
      <c r="D979" s="45"/>
      <c r="E979" s="162"/>
      <c r="F979" s="186"/>
      <c r="G979" s="186"/>
      <c r="H979" s="186"/>
      <c r="I979" s="186"/>
      <c r="J979" s="186"/>
      <c r="K979" s="186"/>
      <c r="L979" s="186"/>
      <c r="M979" s="39"/>
      <c r="N979" s="161"/>
      <c r="O979" s="39"/>
    </row>
    <row r="980" spans="1:15" x14ac:dyDescent="0.3">
      <c r="A980" s="103"/>
      <c r="B980" s="187"/>
      <c r="C980" s="45"/>
      <c r="D980" s="45"/>
      <c r="E980" s="162"/>
      <c r="F980" s="186"/>
      <c r="G980" s="186"/>
      <c r="H980" s="186"/>
      <c r="I980" s="186"/>
      <c r="J980" s="186"/>
      <c r="K980" s="186"/>
      <c r="L980" s="186"/>
      <c r="M980" s="39"/>
      <c r="N980" s="161"/>
      <c r="O980" s="39"/>
    </row>
    <row r="981" spans="1:15" x14ac:dyDescent="0.3">
      <c r="A981" s="103"/>
      <c r="B981" s="168"/>
      <c r="C981" s="45"/>
      <c r="D981" s="45"/>
      <c r="E981" s="162"/>
      <c r="F981" s="186"/>
      <c r="G981" s="186"/>
      <c r="H981" s="186"/>
      <c r="I981" s="186"/>
      <c r="J981" s="186"/>
      <c r="K981" s="186"/>
      <c r="L981" s="186"/>
      <c r="M981" s="39"/>
      <c r="N981" s="161"/>
      <c r="O981" s="39"/>
    </row>
    <row r="982" spans="1:15" x14ac:dyDescent="0.3">
      <c r="A982" s="103"/>
      <c r="B982" s="187"/>
      <c r="C982" s="45"/>
      <c r="D982" s="45"/>
      <c r="E982" s="162"/>
      <c r="F982" s="186"/>
      <c r="G982" s="186"/>
      <c r="H982" s="186"/>
      <c r="I982" s="186"/>
      <c r="J982" s="186"/>
      <c r="K982" s="186"/>
      <c r="L982" s="186"/>
      <c r="M982" s="39"/>
      <c r="N982" s="161"/>
      <c r="O982" s="39"/>
    </row>
    <row r="983" spans="1:15" x14ac:dyDescent="0.3">
      <c r="A983" s="103"/>
      <c r="B983" s="168"/>
      <c r="C983" s="45"/>
      <c r="D983" s="45"/>
      <c r="E983" s="162"/>
      <c r="F983" s="186"/>
      <c r="G983" s="186"/>
      <c r="H983" s="186"/>
      <c r="I983" s="186"/>
      <c r="J983" s="186"/>
      <c r="K983" s="186"/>
      <c r="L983" s="186"/>
      <c r="M983" s="39"/>
      <c r="N983" s="161"/>
      <c r="O983" s="39"/>
    </row>
    <row r="984" spans="1:15" x14ac:dyDescent="0.3">
      <c r="A984" s="103"/>
      <c r="B984" s="187"/>
      <c r="C984" s="45"/>
      <c r="D984" s="45"/>
      <c r="E984" s="162"/>
      <c r="F984" s="186"/>
      <c r="G984" s="186"/>
      <c r="H984" s="186"/>
      <c r="I984" s="186"/>
      <c r="J984" s="186"/>
      <c r="K984" s="186"/>
      <c r="L984" s="186"/>
      <c r="M984" s="39"/>
      <c r="N984" s="161"/>
      <c r="O984" s="39"/>
    </row>
    <row r="985" spans="1:15" ht="36.75" customHeight="1" x14ac:dyDescent="0.25">
      <c r="A985" s="103"/>
      <c r="B985" s="168"/>
      <c r="C985" s="167"/>
      <c r="D985" s="167"/>
      <c r="E985" s="167"/>
      <c r="F985" s="186"/>
      <c r="G985" s="186"/>
      <c r="H985" s="186"/>
      <c r="I985" s="186"/>
      <c r="J985" s="186"/>
      <c r="K985" s="186"/>
      <c r="L985" s="186"/>
      <c r="M985" s="39"/>
      <c r="N985" s="161"/>
      <c r="O985" s="39"/>
    </row>
    <row r="986" spans="1:15" x14ac:dyDescent="0.3">
      <c r="A986" s="103"/>
      <c r="B986" s="168"/>
      <c r="C986" s="45"/>
      <c r="D986" s="45"/>
      <c r="E986" s="162"/>
      <c r="F986" s="186"/>
      <c r="G986" s="186"/>
      <c r="H986" s="186"/>
      <c r="I986" s="186"/>
      <c r="J986" s="186"/>
      <c r="K986" s="186"/>
      <c r="L986" s="186"/>
      <c r="M986" s="39"/>
      <c r="N986" s="161"/>
      <c r="O986" s="39"/>
    </row>
    <row r="987" spans="1:15" x14ac:dyDescent="0.3">
      <c r="A987" s="103"/>
      <c r="B987" s="187"/>
      <c r="C987" s="45"/>
      <c r="D987" s="45"/>
      <c r="E987" s="162"/>
      <c r="F987" s="186"/>
      <c r="G987" s="186"/>
      <c r="H987" s="186"/>
      <c r="I987" s="186"/>
      <c r="J987" s="186"/>
      <c r="K987" s="186"/>
      <c r="L987" s="186"/>
      <c r="M987" s="39"/>
      <c r="N987" s="161"/>
      <c r="O987" s="39"/>
    </row>
    <row r="988" spans="1:15" ht="39" customHeight="1" x14ac:dyDescent="0.25">
      <c r="A988" s="103"/>
      <c r="B988" s="168"/>
      <c r="C988" s="167"/>
      <c r="D988" s="167"/>
      <c r="E988" s="167"/>
      <c r="F988" s="186"/>
      <c r="G988" s="186"/>
      <c r="H988" s="186"/>
      <c r="I988" s="186"/>
      <c r="J988" s="186"/>
      <c r="K988" s="186"/>
      <c r="L988" s="186"/>
      <c r="M988" s="39"/>
      <c r="N988" s="161"/>
      <c r="O988" s="39"/>
    </row>
    <row r="989" spans="1:15" x14ac:dyDescent="0.3">
      <c r="A989" s="103"/>
      <c r="B989" s="168"/>
      <c r="C989" s="45"/>
      <c r="D989" s="45"/>
      <c r="E989" s="162"/>
      <c r="F989" s="186"/>
      <c r="G989" s="186"/>
      <c r="H989" s="186"/>
      <c r="I989" s="186"/>
      <c r="J989" s="186"/>
      <c r="K989" s="186"/>
      <c r="L989" s="186"/>
      <c r="M989" s="39"/>
      <c r="N989" s="161"/>
      <c r="O989" s="39"/>
    </row>
    <row r="990" spans="1:15" x14ac:dyDescent="0.3">
      <c r="A990" s="103"/>
      <c r="B990" s="187"/>
      <c r="C990" s="45"/>
      <c r="D990" s="45"/>
      <c r="E990" s="162"/>
      <c r="F990" s="186"/>
      <c r="G990" s="186"/>
      <c r="H990" s="186"/>
      <c r="I990" s="186"/>
      <c r="J990" s="186"/>
      <c r="K990" s="186"/>
      <c r="L990" s="186"/>
      <c r="M990" s="39"/>
      <c r="N990" s="161"/>
      <c r="O990" s="39"/>
    </row>
    <row r="991" spans="1:15" x14ac:dyDescent="0.3">
      <c r="A991" s="103"/>
      <c r="B991" s="168"/>
      <c r="C991" s="45"/>
      <c r="D991" s="45"/>
      <c r="E991" s="162"/>
      <c r="F991" s="186"/>
      <c r="G991" s="186"/>
      <c r="H991" s="186"/>
      <c r="I991" s="186"/>
      <c r="J991" s="186"/>
      <c r="K991" s="186"/>
      <c r="L991" s="186"/>
      <c r="M991" s="39"/>
      <c r="N991" s="161"/>
      <c r="O991" s="39"/>
    </row>
    <row r="992" spans="1:15" ht="35.25" customHeight="1" x14ac:dyDescent="0.25">
      <c r="A992" s="103"/>
      <c r="B992" s="168"/>
      <c r="C992" s="167"/>
      <c r="D992" s="167"/>
      <c r="E992" s="167"/>
      <c r="F992" s="186"/>
      <c r="G992" s="186"/>
      <c r="H992" s="186"/>
      <c r="I992" s="186"/>
      <c r="J992" s="186"/>
      <c r="K992" s="186"/>
      <c r="L992" s="186"/>
      <c r="M992" s="39"/>
      <c r="N992" s="161"/>
      <c r="O992" s="39"/>
    </row>
    <row r="993" spans="1:15" x14ac:dyDescent="0.3">
      <c r="A993" s="103"/>
      <c r="B993" s="187"/>
      <c r="C993" s="45"/>
      <c r="D993" s="45"/>
      <c r="E993" s="162"/>
      <c r="F993" s="186"/>
      <c r="G993" s="186"/>
      <c r="H993" s="186"/>
      <c r="I993" s="186"/>
      <c r="J993" s="186"/>
      <c r="K993" s="186"/>
      <c r="L993" s="186"/>
      <c r="M993" s="39"/>
      <c r="N993" s="161"/>
      <c r="O993" s="39"/>
    </row>
    <row r="994" spans="1:15" x14ac:dyDescent="0.3">
      <c r="A994" s="103"/>
      <c r="B994" s="168"/>
      <c r="C994" s="45"/>
      <c r="D994" s="45"/>
      <c r="E994" s="162"/>
      <c r="F994" s="186"/>
      <c r="G994" s="186"/>
      <c r="H994" s="186"/>
      <c r="I994" s="186"/>
      <c r="J994" s="186"/>
      <c r="K994" s="186"/>
      <c r="L994" s="186"/>
      <c r="M994" s="39"/>
      <c r="N994" s="161"/>
      <c r="O994" s="39"/>
    </row>
    <row r="995" spans="1:15" x14ac:dyDescent="0.3">
      <c r="A995" s="103"/>
      <c r="B995" s="187"/>
      <c r="C995" s="45"/>
      <c r="D995" s="45"/>
      <c r="E995" s="162"/>
      <c r="F995" s="186"/>
      <c r="G995" s="186"/>
      <c r="H995" s="186"/>
      <c r="I995" s="186"/>
      <c r="J995" s="186"/>
      <c r="K995" s="186"/>
      <c r="L995" s="186"/>
      <c r="M995" s="39"/>
      <c r="N995" s="161"/>
      <c r="O995" s="39"/>
    </row>
    <row r="996" spans="1:15" x14ac:dyDescent="0.3">
      <c r="A996" s="103"/>
      <c r="B996" s="168"/>
      <c r="C996" s="45"/>
      <c r="D996" s="45"/>
      <c r="E996" s="162"/>
      <c r="F996" s="186"/>
      <c r="G996" s="186"/>
      <c r="H996" s="186"/>
      <c r="I996" s="186"/>
      <c r="J996" s="186"/>
      <c r="K996" s="186"/>
      <c r="L996" s="186"/>
      <c r="M996" s="39"/>
      <c r="N996" s="161"/>
      <c r="O996" s="39"/>
    </row>
    <row r="997" spans="1:15" x14ac:dyDescent="0.3">
      <c r="A997" s="103"/>
      <c r="B997" s="187"/>
      <c r="C997" s="45"/>
      <c r="D997" s="45"/>
      <c r="E997" s="162"/>
      <c r="F997" s="186"/>
      <c r="G997" s="186"/>
      <c r="H997" s="186"/>
      <c r="I997" s="186"/>
      <c r="J997" s="186"/>
      <c r="K997" s="186"/>
      <c r="L997" s="186"/>
      <c r="M997" s="39"/>
      <c r="N997" s="161"/>
      <c r="O997" s="39"/>
    </row>
    <row r="998" spans="1:15" x14ac:dyDescent="0.3">
      <c r="A998" s="103"/>
      <c r="B998" s="168"/>
      <c r="C998" s="45"/>
      <c r="D998" s="45"/>
      <c r="E998" s="162"/>
      <c r="F998" s="186"/>
      <c r="G998" s="186"/>
      <c r="H998" s="186"/>
      <c r="I998" s="186"/>
      <c r="J998" s="186"/>
      <c r="K998" s="186"/>
      <c r="L998" s="186"/>
      <c r="M998" s="39"/>
      <c r="N998" s="161"/>
      <c r="O998" s="39"/>
    </row>
    <row r="999" spans="1:15" x14ac:dyDescent="0.3">
      <c r="A999" s="103"/>
      <c r="B999" s="187"/>
      <c r="C999" s="45"/>
      <c r="D999" s="45"/>
      <c r="E999" s="162"/>
      <c r="F999" s="186"/>
      <c r="G999" s="186"/>
      <c r="H999" s="186"/>
      <c r="I999" s="186"/>
      <c r="J999" s="186"/>
      <c r="K999" s="186"/>
      <c r="L999" s="186"/>
      <c r="M999" s="39"/>
      <c r="N999" s="161"/>
      <c r="O999" s="39"/>
    </row>
    <row r="1000" spans="1:15" x14ac:dyDescent="0.3">
      <c r="A1000" s="103"/>
      <c r="B1000" s="168"/>
      <c r="C1000" s="45"/>
      <c r="D1000" s="45"/>
      <c r="E1000" s="162"/>
      <c r="F1000" s="186"/>
      <c r="G1000" s="186"/>
      <c r="H1000" s="186"/>
      <c r="I1000" s="186"/>
      <c r="J1000" s="186"/>
      <c r="K1000" s="186"/>
      <c r="L1000" s="186"/>
      <c r="M1000" s="39"/>
      <c r="N1000" s="161"/>
      <c r="O1000" s="39"/>
    </row>
    <row r="1001" spans="1:15" x14ac:dyDescent="0.3">
      <c r="A1001" s="103"/>
      <c r="B1001" s="187"/>
      <c r="C1001" s="45"/>
      <c r="D1001" s="45"/>
      <c r="E1001" s="162"/>
      <c r="F1001" s="186"/>
      <c r="G1001" s="186"/>
      <c r="H1001" s="186"/>
      <c r="I1001" s="186"/>
      <c r="J1001" s="186"/>
      <c r="K1001" s="186"/>
      <c r="L1001" s="186"/>
      <c r="M1001" s="39"/>
      <c r="N1001" s="161"/>
      <c r="O1001" s="39"/>
    </row>
    <row r="1002" spans="1:15" x14ac:dyDescent="0.3">
      <c r="A1002" s="103"/>
      <c r="B1002" s="168"/>
      <c r="C1002" s="45"/>
      <c r="D1002" s="45"/>
      <c r="E1002" s="162"/>
      <c r="F1002" s="186"/>
      <c r="G1002" s="186"/>
      <c r="H1002" s="186"/>
      <c r="I1002" s="186"/>
      <c r="J1002" s="186"/>
      <c r="K1002" s="186"/>
      <c r="L1002" s="186"/>
      <c r="M1002" s="39"/>
      <c r="N1002" s="161"/>
      <c r="O1002" s="39"/>
    </row>
    <row r="1003" spans="1:15" x14ac:dyDescent="0.3">
      <c r="A1003" s="103"/>
      <c r="B1003" s="187"/>
      <c r="C1003" s="45"/>
      <c r="D1003" s="45"/>
      <c r="E1003" s="162"/>
      <c r="F1003" s="186"/>
      <c r="G1003" s="186"/>
      <c r="H1003" s="186"/>
      <c r="I1003" s="186"/>
      <c r="J1003" s="186"/>
      <c r="K1003" s="186"/>
      <c r="L1003" s="186"/>
      <c r="M1003" s="39"/>
      <c r="N1003" s="161"/>
      <c r="O1003" s="39"/>
    </row>
    <row r="1004" spans="1:15" x14ac:dyDescent="0.3">
      <c r="A1004" s="103"/>
      <c r="B1004" s="168"/>
      <c r="C1004" s="45"/>
      <c r="D1004" s="45"/>
      <c r="E1004" s="162"/>
      <c r="F1004" s="186"/>
      <c r="G1004" s="186"/>
      <c r="H1004" s="186"/>
      <c r="I1004" s="186"/>
      <c r="J1004" s="186"/>
      <c r="K1004" s="186"/>
      <c r="L1004" s="186"/>
      <c r="M1004" s="39"/>
      <c r="N1004" s="161"/>
      <c r="O1004" s="39"/>
    </row>
    <row r="1005" spans="1:15" x14ac:dyDescent="0.3">
      <c r="A1005" s="103"/>
      <c r="B1005" s="187"/>
      <c r="C1005" s="45"/>
      <c r="D1005" s="45"/>
      <c r="E1005" s="162"/>
      <c r="F1005" s="186"/>
      <c r="G1005" s="186"/>
      <c r="H1005" s="186"/>
      <c r="I1005" s="186"/>
      <c r="J1005" s="186"/>
      <c r="K1005" s="186"/>
      <c r="L1005" s="186"/>
      <c r="M1005" s="39"/>
      <c r="N1005" s="161"/>
      <c r="O1005" s="39"/>
    </row>
    <row r="1006" spans="1:15" x14ac:dyDescent="0.3">
      <c r="A1006" s="103"/>
      <c r="B1006" s="168"/>
      <c r="C1006" s="45"/>
      <c r="D1006" s="45"/>
      <c r="E1006" s="162"/>
      <c r="F1006" s="186"/>
      <c r="G1006" s="186"/>
      <c r="H1006" s="186"/>
      <c r="I1006" s="186"/>
      <c r="J1006" s="186"/>
      <c r="K1006" s="186"/>
      <c r="L1006" s="186"/>
      <c r="M1006" s="39"/>
      <c r="N1006" s="161"/>
      <c r="O1006" s="39"/>
    </row>
    <row r="1007" spans="1:15" x14ac:dyDescent="0.3">
      <c r="A1007" s="103"/>
      <c r="B1007" s="187"/>
      <c r="C1007" s="45"/>
      <c r="D1007" s="45"/>
      <c r="E1007" s="162"/>
      <c r="F1007" s="186"/>
      <c r="G1007" s="186"/>
      <c r="H1007" s="186"/>
      <c r="I1007" s="186"/>
      <c r="J1007" s="186"/>
      <c r="K1007" s="186"/>
      <c r="L1007" s="186"/>
      <c r="M1007" s="39"/>
      <c r="N1007" s="161"/>
      <c r="O1007" s="39"/>
    </row>
    <row r="1008" spans="1:15" x14ac:dyDescent="0.3">
      <c r="A1008" s="103"/>
      <c r="B1008" s="168"/>
      <c r="C1008" s="45"/>
      <c r="D1008" s="45"/>
      <c r="E1008" s="162"/>
      <c r="F1008" s="186"/>
      <c r="G1008" s="186"/>
      <c r="H1008" s="186"/>
      <c r="I1008" s="186"/>
      <c r="J1008" s="186"/>
      <c r="K1008" s="186"/>
      <c r="L1008" s="186"/>
      <c r="M1008" s="39"/>
      <c r="N1008" s="161"/>
      <c r="O1008" s="39"/>
    </row>
    <row r="1009" spans="1:15" x14ac:dyDescent="0.3">
      <c r="A1009" s="103"/>
      <c r="B1009" s="187"/>
      <c r="C1009" s="45"/>
      <c r="D1009" s="45"/>
      <c r="E1009" s="162"/>
      <c r="F1009" s="186"/>
      <c r="G1009" s="186"/>
      <c r="H1009" s="186"/>
      <c r="I1009" s="186"/>
      <c r="J1009" s="186"/>
      <c r="K1009" s="186"/>
      <c r="L1009" s="186"/>
      <c r="M1009" s="39"/>
      <c r="N1009" s="161"/>
      <c r="O1009" s="39"/>
    </row>
    <row r="1010" spans="1:15" x14ac:dyDescent="0.3">
      <c r="A1010" s="103"/>
      <c r="B1010" s="168"/>
      <c r="C1010" s="45"/>
      <c r="D1010" s="45"/>
      <c r="E1010" s="162"/>
      <c r="F1010" s="186"/>
      <c r="G1010" s="186"/>
      <c r="H1010" s="186"/>
      <c r="I1010" s="186"/>
      <c r="J1010" s="186"/>
      <c r="K1010" s="186"/>
      <c r="L1010" s="186"/>
      <c r="M1010" s="39"/>
      <c r="N1010" s="161"/>
      <c r="O1010" s="39"/>
    </row>
    <row r="1011" spans="1:15" x14ac:dyDescent="0.3">
      <c r="A1011" s="103"/>
      <c r="B1011" s="187"/>
      <c r="C1011" s="45"/>
      <c r="D1011" s="45"/>
      <c r="E1011" s="162"/>
      <c r="F1011" s="186"/>
      <c r="G1011" s="186"/>
      <c r="H1011" s="186"/>
      <c r="I1011" s="186"/>
      <c r="J1011" s="186"/>
      <c r="K1011" s="186"/>
      <c r="L1011" s="186"/>
      <c r="M1011" s="39"/>
      <c r="N1011" s="161"/>
      <c r="O1011" s="39"/>
    </row>
    <row r="1012" spans="1:15" x14ac:dyDescent="0.3">
      <c r="A1012" s="103"/>
      <c r="B1012" s="168"/>
      <c r="C1012" s="45"/>
      <c r="D1012" s="45"/>
      <c r="E1012" s="162"/>
      <c r="F1012" s="186"/>
      <c r="G1012" s="186"/>
      <c r="H1012" s="186"/>
      <c r="I1012" s="186"/>
      <c r="J1012" s="186"/>
      <c r="K1012" s="186"/>
      <c r="L1012" s="186"/>
      <c r="M1012" s="39"/>
      <c r="N1012" s="161"/>
      <c r="O1012" s="39"/>
    </row>
    <row r="1013" spans="1:15" x14ac:dyDescent="0.3">
      <c r="A1013" s="103"/>
      <c r="B1013" s="187"/>
      <c r="C1013" s="45"/>
      <c r="D1013" s="45"/>
      <c r="E1013" s="162"/>
      <c r="F1013" s="186"/>
      <c r="G1013" s="186"/>
      <c r="H1013" s="186"/>
      <c r="I1013" s="186"/>
      <c r="J1013" s="186"/>
      <c r="K1013" s="186"/>
      <c r="L1013" s="186"/>
      <c r="M1013" s="39"/>
      <c r="N1013" s="161"/>
      <c r="O1013" s="39"/>
    </row>
    <row r="1014" spans="1:15" x14ac:dyDescent="0.3">
      <c r="A1014" s="103"/>
      <c r="B1014" s="168"/>
      <c r="C1014" s="45"/>
      <c r="D1014" s="45"/>
      <c r="E1014" s="162"/>
      <c r="F1014" s="186"/>
      <c r="G1014" s="186"/>
      <c r="H1014" s="186"/>
      <c r="I1014" s="186"/>
      <c r="J1014" s="186"/>
      <c r="K1014" s="186"/>
      <c r="L1014" s="186"/>
      <c r="M1014" s="39"/>
      <c r="N1014" s="161"/>
      <c r="O1014" s="39"/>
    </row>
    <row r="1015" spans="1:15" x14ac:dyDescent="0.3">
      <c r="A1015" s="103"/>
      <c r="B1015" s="187"/>
      <c r="C1015" s="45"/>
      <c r="D1015" s="45"/>
      <c r="E1015" s="162"/>
      <c r="F1015" s="186"/>
      <c r="G1015" s="186"/>
      <c r="H1015" s="186"/>
      <c r="I1015" s="186"/>
      <c r="J1015" s="186"/>
      <c r="K1015" s="186"/>
      <c r="L1015" s="186"/>
      <c r="M1015" s="39"/>
      <c r="N1015" s="161"/>
      <c r="O1015" s="39"/>
    </row>
    <row r="1016" spans="1:15" ht="42" customHeight="1" x14ac:dyDescent="0.25">
      <c r="A1016" s="103"/>
      <c r="B1016" s="168"/>
      <c r="C1016" s="167"/>
      <c r="D1016" s="167"/>
      <c r="E1016" s="167"/>
      <c r="F1016" s="186"/>
      <c r="G1016" s="186"/>
      <c r="H1016" s="186"/>
      <c r="I1016" s="186"/>
      <c r="J1016" s="186"/>
      <c r="K1016" s="186"/>
      <c r="L1016" s="186"/>
      <c r="M1016" s="39"/>
      <c r="N1016" s="161"/>
      <c r="O1016" s="39"/>
    </row>
    <row r="1017" spans="1:15" x14ac:dyDescent="0.3">
      <c r="A1017" s="103"/>
      <c r="B1017" s="168"/>
      <c r="C1017" s="45"/>
      <c r="D1017" s="45"/>
      <c r="E1017" s="162"/>
      <c r="F1017" s="186"/>
      <c r="G1017" s="186"/>
      <c r="H1017" s="186"/>
      <c r="I1017" s="186"/>
      <c r="J1017" s="186"/>
      <c r="K1017" s="186"/>
      <c r="L1017" s="186"/>
      <c r="M1017" s="39"/>
      <c r="N1017" s="161"/>
      <c r="O1017" s="39"/>
    </row>
    <row r="1018" spans="1:15" x14ac:dyDescent="0.3">
      <c r="A1018" s="103"/>
      <c r="B1018" s="187"/>
      <c r="C1018" s="45"/>
      <c r="D1018" s="45"/>
      <c r="E1018" s="162"/>
      <c r="F1018" s="186"/>
      <c r="G1018" s="186"/>
      <c r="H1018" s="186"/>
      <c r="I1018" s="186"/>
      <c r="J1018" s="186"/>
      <c r="K1018" s="186"/>
      <c r="L1018" s="186"/>
      <c r="M1018" s="39"/>
      <c r="N1018" s="161"/>
      <c r="O1018" s="39"/>
    </row>
    <row r="1019" spans="1:15" x14ac:dyDescent="0.3">
      <c r="A1019" s="103"/>
      <c r="B1019" s="168"/>
      <c r="C1019" s="45"/>
      <c r="D1019" s="45"/>
      <c r="E1019" s="162"/>
      <c r="F1019" s="186"/>
      <c r="G1019" s="186"/>
      <c r="H1019" s="186"/>
      <c r="I1019" s="186"/>
      <c r="J1019" s="186"/>
      <c r="K1019" s="186"/>
      <c r="L1019" s="186"/>
      <c r="M1019" s="39"/>
      <c r="N1019" s="161"/>
      <c r="O1019" s="39"/>
    </row>
    <row r="1020" spans="1:15" x14ac:dyDescent="0.3">
      <c r="A1020" s="103"/>
      <c r="B1020" s="187"/>
      <c r="C1020" s="45"/>
      <c r="D1020" s="45"/>
      <c r="E1020" s="162"/>
      <c r="F1020" s="186"/>
      <c r="G1020" s="186"/>
      <c r="H1020" s="186"/>
      <c r="I1020" s="186"/>
      <c r="J1020" s="186"/>
      <c r="K1020" s="186"/>
      <c r="L1020" s="186"/>
      <c r="M1020" s="39"/>
      <c r="N1020" s="161"/>
      <c r="O1020" s="39"/>
    </row>
    <row r="1021" spans="1:15" x14ac:dyDescent="0.3">
      <c r="A1021" s="103"/>
      <c r="B1021" s="168"/>
      <c r="C1021" s="45"/>
      <c r="D1021" s="45"/>
      <c r="E1021" s="162"/>
      <c r="F1021" s="186"/>
      <c r="G1021" s="186"/>
      <c r="H1021" s="186"/>
      <c r="I1021" s="186"/>
      <c r="J1021" s="186"/>
      <c r="K1021" s="186"/>
      <c r="L1021" s="186"/>
      <c r="M1021" s="39"/>
      <c r="N1021" s="161"/>
      <c r="O1021" s="39"/>
    </row>
    <row r="1022" spans="1:15" x14ac:dyDescent="0.3">
      <c r="A1022" s="103"/>
      <c r="B1022" s="187"/>
      <c r="C1022" s="45"/>
      <c r="D1022" s="45"/>
      <c r="E1022" s="162"/>
      <c r="F1022" s="186"/>
      <c r="G1022" s="186"/>
      <c r="H1022" s="186"/>
      <c r="I1022" s="186"/>
      <c r="J1022" s="186"/>
      <c r="K1022" s="186"/>
      <c r="L1022" s="186"/>
      <c r="M1022" s="39"/>
      <c r="N1022" s="161"/>
      <c r="O1022" s="39"/>
    </row>
    <row r="1023" spans="1:15" x14ac:dyDescent="0.3">
      <c r="A1023" s="103"/>
      <c r="B1023" s="168"/>
      <c r="C1023" s="45"/>
      <c r="D1023" s="45"/>
      <c r="E1023" s="162"/>
      <c r="F1023" s="186"/>
      <c r="G1023" s="186"/>
      <c r="H1023" s="186"/>
      <c r="I1023" s="186"/>
      <c r="J1023" s="186"/>
      <c r="K1023" s="186"/>
      <c r="L1023" s="186"/>
      <c r="M1023" s="39"/>
      <c r="N1023" s="161"/>
      <c r="O1023" s="39"/>
    </row>
    <row r="1024" spans="1:15" ht="36.75" customHeight="1" x14ac:dyDescent="0.25">
      <c r="A1024" s="103"/>
      <c r="B1024" s="103"/>
      <c r="C1024" s="162"/>
      <c r="D1024" s="162"/>
      <c r="E1024" s="162"/>
      <c r="F1024" s="186"/>
      <c r="G1024" s="186"/>
      <c r="H1024" s="186"/>
      <c r="I1024" s="186"/>
      <c r="J1024" s="186"/>
      <c r="K1024" s="186"/>
      <c r="L1024" s="186"/>
      <c r="M1024" s="39"/>
      <c r="N1024" s="161"/>
      <c r="O1024" s="39"/>
    </row>
    <row r="1025" spans="1:15" x14ac:dyDescent="0.3">
      <c r="A1025" s="103"/>
      <c r="B1025" s="187"/>
      <c r="C1025" s="45"/>
      <c r="D1025" s="45"/>
      <c r="E1025" s="162"/>
      <c r="F1025" s="186"/>
      <c r="G1025" s="186"/>
      <c r="H1025" s="186"/>
      <c r="I1025" s="186"/>
      <c r="J1025" s="186"/>
      <c r="K1025" s="186"/>
      <c r="L1025" s="186"/>
      <c r="M1025" s="39"/>
      <c r="N1025" s="161"/>
      <c r="O1025" s="39"/>
    </row>
    <row r="1026" spans="1:15" x14ac:dyDescent="0.3">
      <c r="A1026" s="103"/>
      <c r="B1026" s="168"/>
      <c r="C1026" s="45"/>
      <c r="D1026" s="45"/>
      <c r="E1026" s="162"/>
      <c r="F1026" s="186"/>
      <c r="G1026" s="186"/>
      <c r="H1026" s="186"/>
      <c r="I1026" s="186"/>
      <c r="J1026" s="186"/>
      <c r="K1026" s="186"/>
      <c r="L1026" s="186"/>
      <c r="M1026" s="39"/>
      <c r="N1026" s="161"/>
      <c r="O1026" s="39"/>
    </row>
    <row r="1027" spans="1:15" x14ac:dyDescent="0.3">
      <c r="A1027" s="103"/>
      <c r="B1027" s="187"/>
      <c r="C1027" s="45"/>
      <c r="D1027" s="45"/>
      <c r="E1027" s="162"/>
      <c r="F1027" s="186"/>
      <c r="G1027" s="186"/>
      <c r="H1027" s="186"/>
      <c r="I1027" s="186"/>
      <c r="J1027" s="186"/>
      <c r="K1027" s="186"/>
      <c r="L1027" s="186"/>
      <c r="M1027" s="39"/>
      <c r="N1027" s="161"/>
      <c r="O1027" s="39"/>
    </row>
    <row r="1028" spans="1:15" x14ac:dyDescent="0.3">
      <c r="A1028" s="103"/>
      <c r="B1028" s="168"/>
      <c r="C1028" s="45"/>
      <c r="D1028" s="45"/>
      <c r="E1028" s="162"/>
      <c r="F1028" s="186"/>
      <c r="G1028" s="186"/>
      <c r="H1028" s="186"/>
      <c r="I1028" s="186"/>
      <c r="J1028" s="186"/>
      <c r="K1028" s="186"/>
      <c r="L1028" s="186"/>
      <c r="M1028" s="39"/>
      <c r="N1028" s="161"/>
      <c r="O1028" s="39"/>
    </row>
    <row r="1029" spans="1:15" x14ac:dyDescent="0.3">
      <c r="A1029" s="103"/>
      <c r="B1029" s="187"/>
      <c r="C1029" s="45"/>
      <c r="D1029" s="45"/>
      <c r="E1029" s="162"/>
      <c r="F1029" s="186"/>
      <c r="G1029" s="186"/>
      <c r="H1029" s="186"/>
      <c r="I1029" s="186"/>
      <c r="J1029" s="186"/>
      <c r="K1029" s="186"/>
      <c r="L1029" s="186"/>
      <c r="M1029" s="39"/>
      <c r="N1029" s="161"/>
      <c r="O1029" s="39"/>
    </row>
    <row r="1030" spans="1:15" x14ac:dyDescent="0.3">
      <c r="A1030" s="103"/>
      <c r="B1030" s="168"/>
      <c r="C1030" s="45"/>
      <c r="D1030" s="45"/>
      <c r="E1030" s="162"/>
      <c r="F1030" s="186"/>
      <c r="G1030" s="186"/>
      <c r="H1030" s="186"/>
      <c r="I1030" s="186"/>
      <c r="J1030" s="186"/>
      <c r="K1030" s="186"/>
      <c r="L1030" s="186"/>
      <c r="M1030" s="39"/>
      <c r="N1030" s="161"/>
      <c r="O1030" s="39"/>
    </row>
    <row r="1031" spans="1:15" x14ac:dyDescent="0.3">
      <c r="A1031" s="103"/>
      <c r="B1031" s="187"/>
      <c r="C1031" s="45"/>
      <c r="D1031" s="45"/>
      <c r="E1031" s="162"/>
      <c r="F1031" s="186"/>
      <c r="G1031" s="186"/>
      <c r="H1031" s="186"/>
      <c r="I1031" s="186"/>
      <c r="J1031" s="186"/>
      <c r="K1031" s="186"/>
      <c r="L1031" s="186"/>
      <c r="M1031" s="39"/>
      <c r="N1031" s="161"/>
      <c r="O1031" s="39"/>
    </row>
    <row r="1032" spans="1:15" x14ac:dyDescent="0.3">
      <c r="A1032" s="103"/>
      <c r="B1032" s="168"/>
      <c r="C1032" s="45"/>
      <c r="D1032" s="45"/>
      <c r="E1032" s="162"/>
      <c r="F1032" s="186"/>
      <c r="G1032" s="186"/>
      <c r="H1032" s="186"/>
      <c r="I1032" s="186"/>
      <c r="J1032" s="186"/>
      <c r="K1032" s="186"/>
      <c r="L1032" s="186"/>
      <c r="M1032" s="39"/>
      <c r="N1032" s="161"/>
      <c r="O1032" s="39"/>
    </row>
    <row r="1033" spans="1:15" x14ac:dyDescent="0.3">
      <c r="A1033" s="103"/>
      <c r="B1033" s="187"/>
      <c r="C1033" s="45"/>
      <c r="D1033" s="45"/>
      <c r="E1033" s="162"/>
      <c r="F1033" s="186"/>
      <c r="G1033" s="186"/>
      <c r="H1033" s="186"/>
      <c r="I1033" s="186"/>
      <c r="J1033" s="186"/>
      <c r="K1033" s="186"/>
      <c r="L1033" s="186"/>
      <c r="M1033" s="39"/>
      <c r="N1033" s="161"/>
      <c r="O1033" s="39"/>
    </row>
    <row r="1034" spans="1:15" x14ac:dyDescent="0.3">
      <c r="A1034" s="103"/>
      <c r="B1034" s="168"/>
      <c r="C1034" s="45"/>
      <c r="D1034" s="45"/>
      <c r="E1034" s="162"/>
      <c r="F1034" s="186"/>
      <c r="G1034" s="186"/>
      <c r="H1034" s="186"/>
      <c r="I1034" s="186"/>
      <c r="J1034" s="186"/>
      <c r="K1034" s="186"/>
      <c r="L1034" s="186"/>
      <c r="M1034" s="39"/>
      <c r="N1034" s="161"/>
      <c r="O1034" s="39"/>
    </row>
    <row r="1035" spans="1:15" x14ac:dyDescent="0.3">
      <c r="A1035" s="103"/>
      <c r="B1035" s="187"/>
      <c r="C1035" s="45"/>
      <c r="D1035" s="45"/>
      <c r="E1035" s="162"/>
      <c r="F1035" s="186"/>
      <c r="G1035" s="186"/>
      <c r="H1035" s="186"/>
      <c r="I1035" s="186"/>
      <c r="J1035" s="186"/>
      <c r="K1035" s="186"/>
      <c r="L1035" s="186"/>
      <c r="M1035" s="39"/>
      <c r="N1035" s="161"/>
      <c r="O1035" s="39"/>
    </row>
    <row r="1036" spans="1:15" x14ac:dyDescent="0.3">
      <c r="A1036" s="103"/>
      <c r="B1036" s="168"/>
      <c r="C1036" s="45"/>
      <c r="D1036" s="45"/>
      <c r="E1036" s="162"/>
      <c r="F1036" s="186"/>
      <c r="G1036" s="186"/>
      <c r="H1036" s="186"/>
      <c r="I1036" s="186"/>
      <c r="J1036" s="186"/>
      <c r="K1036" s="186"/>
      <c r="L1036" s="186"/>
      <c r="M1036" s="39"/>
      <c r="N1036" s="161"/>
      <c r="O1036" s="39"/>
    </row>
    <row r="1037" spans="1:15" x14ac:dyDescent="0.3">
      <c r="A1037" s="103"/>
      <c r="B1037" s="187"/>
      <c r="C1037" s="45"/>
      <c r="D1037" s="45"/>
      <c r="E1037" s="162"/>
      <c r="F1037" s="186"/>
      <c r="G1037" s="186"/>
      <c r="H1037" s="186"/>
      <c r="I1037" s="186"/>
      <c r="J1037" s="186"/>
      <c r="K1037" s="186"/>
      <c r="L1037" s="186"/>
      <c r="M1037" s="39"/>
      <c r="N1037" s="161"/>
      <c r="O1037" s="39"/>
    </row>
    <row r="1038" spans="1:15" x14ac:dyDescent="0.3">
      <c r="A1038" s="103"/>
      <c r="B1038" s="168"/>
      <c r="C1038" s="45"/>
      <c r="D1038" s="45"/>
      <c r="E1038" s="162"/>
      <c r="F1038" s="186"/>
      <c r="G1038" s="186"/>
      <c r="H1038" s="186"/>
      <c r="I1038" s="186"/>
      <c r="J1038" s="186"/>
      <c r="K1038" s="186"/>
      <c r="L1038" s="186"/>
      <c r="M1038" s="39"/>
      <c r="N1038" s="161"/>
      <c r="O1038" s="39"/>
    </row>
    <row r="1039" spans="1:15" x14ac:dyDescent="0.3">
      <c r="A1039" s="103"/>
      <c r="B1039" s="187"/>
      <c r="C1039" s="45"/>
      <c r="D1039" s="45"/>
      <c r="E1039" s="162"/>
      <c r="F1039" s="186"/>
      <c r="G1039" s="186"/>
      <c r="H1039" s="186"/>
      <c r="I1039" s="186"/>
      <c r="J1039" s="186"/>
      <c r="K1039" s="186"/>
      <c r="L1039" s="186"/>
      <c r="M1039" s="39"/>
      <c r="N1039" s="161"/>
      <c r="O1039" s="39"/>
    </row>
    <row r="1040" spans="1:15" ht="42" customHeight="1" x14ac:dyDescent="0.25">
      <c r="A1040" s="103"/>
      <c r="B1040" s="168"/>
      <c r="C1040" s="167"/>
      <c r="D1040" s="167"/>
      <c r="E1040" s="167"/>
      <c r="F1040" s="186"/>
      <c r="G1040" s="186"/>
      <c r="H1040" s="186"/>
      <c r="I1040" s="186"/>
      <c r="J1040" s="186"/>
      <c r="K1040" s="186"/>
      <c r="L1040" s="186"/>
      <c r="M1040" s="39"/>
      <c r="N1040" s="161"/>
      <c r="O1040" s="39"/>
    </row>
    <row r="1041" spans="1:15" x14ac:dyDescent="0.3">
      <c r="A1041" s="103"/>
      <c r="B1041" s="168"/>
      <c r="C1041" s="45"/>
      <c r="D1041" s="45"/>
      <c r="E1041" s="162"/>
      <c r="F1041" s="186"/>
      <c r="G1041" s="186"/>
      <c r="H1041" s="186"/>
      <c r="I1041" s="186"/>
      <c r="J1041" s="186"/>
      <c r="K1041" s="186"/>
      <c r="L1041" s="186"/>
      <c r="M1041" s="39"/>
      <c r="N1041" s="161"/>
      <c r="O1041" s="39"/>
    </row>
    <row r="1042" spans="1:15" x14ac:dyDescent="0.3">
      <c r="A1042" s="103"/>
      <c r="B1042" s="187"/>
      <c r="C1042" s="45"/>
      <c r="D1042" s="45"/>
      <c r="E1042" s="162"/>
      <c r="F1042" s="186"/>
      <c r="G1042" s="186"/>
      <c r="H1042" s="186"/>
      <c r="I1042" s="186"/>
      <c r="J1042" s="186"/>
      <c r="K1042" s="186"/>
      <c r="L1042" s="186"/>
      <c r="M1042" s="39"/>
      <c r="N1042" s="161"/>
      <c r="O1042" s="39"/>
    </row>
    <row r="1043" spans="1:15" x14ac:dyDescent="0.3">
      <c r="A1043" s="103"/>
      <c r="B1043" s="168"/>
      <c r="C1043" s="45"/>
      <c r="D1043" s="45"/>
      <c r="E1043" s="162"/>
      <c r="F1043" s="186"/>
      <c r="G1043" s="186"/>
      <c r="H1043" s="186"/>
      <c r="I1043" s="186"/>
      <c r="J1043" s="186"/>
      <c r="K1043" s="186"/>
      <c r="L1043" s="186"/>
      <c r="M1043" s="39"/>
      <c r="N1043" s="161"/>
      <c r="O1043" s="39"/>
    </row>
    <row r="1044" spans="1:15" x14ac:dyDescent="0.3">
      <c r="A1044" s="103"/>
      <c r="B1044" s="187"/>
      <c r="C1044" s="45"/>
      <c r="D1044" s="45"/>
      <c r="E1044" s="162"/>
      <c r="F1044" s="186"/>
      <c r="G1044" s="186"/>
      <c r="H1044" s="186"/>
      <c r="I1044" s="186"/>
      <c r="J1044" s="186"/>
      <c r="K1044" s="186"/>
      <c r="L1044" s="186"/>
      <c r="M1044" s="39"/>
      <c r="N1044" s="161"/>
      <c r="O1044" s="39"/>
    </row>
    <row r="1045" spans="1:15" x14ac:dyDescent="0.3">
      <c r="A1045" s="103"/>
      <c r="B1045" s="168"/>
      <c r="C1045" s="45"/>
      <c r="D1045" s="45"/>
      <c r="E1045" s="162"/>
      <c r="F1045" s="186"/>
      <c r="G1045" s="186"/>
      <c r="H1045" s="186"/>
      <c r="I1045" s="186"/>
      <c r="J1045" s="186"/>
      <c r="K1045" s="186"/>
      <c r="L1045" s="186"/>
      <c r="M1045" s="39"/>
      <c r="N1045" s="161"/>
      <c r="O1045" s="39"/>
    </row>
    <row r="1046" spans="1:15" x14ac:dyDescent="0.3">
      <c r="A1046" s="103"/>
      <c r="B1046" s="187"/>
      <c r="C1046" s="45"/>
      <c r="D1046" s="45"/>
      <c r="E1046" s="162"/>
      <c r="F1046" s="186"/>
      <c r="G1046" s="186"/>
      <c r="H1046" s="186"/>
      <c r="I1046" s="186"/>
      <c r="J1046" s="186"/>
      <c r="K1046" s="186"/>
      <c r="L1046" s="186"/>
      <c r="M1046" s="39"/>
      <c r="N1046" s="161"/>
      <c r="O1046" s="39"/>
    </row>
    <row r="1047" spans="1:15" x14ac:dyDescent="0.3">
      <c r="A1047" s="103"/>
      <c r="B1047" s="168"/>
      <c r="C1047" s="45"/>
      <c r="D1047" s="45"/>
      <c r="E1047" s="162"/>
      <c r="F1047" s="186"/>
      <c r="G1047" s="186"/>
      <c r="H1047" s="186"/>
      <c r="I1047" s="186"/>
      <c r="J1047" s="186"/>
      <c r="K1047" s="186"/>
      <c r="L1047" s="186"/>
      <c r="M1047" s="39"/>
      <c r="N1047" s="161"/>
      <c r="O1047" s="39"/>
    </row>
    <row r="1048" spans="1:15" x14ac:dyDescent="0.3">
      <c r="A1048" s="103"/>
      <c r="B1048" s="187"/>
      <c r="C1048" s="45"/>
      <c r="D1048" s="45"/>
      <c r="E1048" s="162"/>
      <c r="F1048" s="186"/>
      <c r="G1048" s="186"/>
      <c r="H1048" s="186"/>
      <c r="I1048" s="186"/>
      <c r="J1048" s="186"/>
      <c r="K1048" s="186"/>
      <c r="L1048" s="186"/>
      <c r="M1048" s="39"/>
      <c r="N1048" s="161"/>
      <c r="O1048" s="39"/>
    </row>
    <row r="1049" spans="1:15" x14ac:dyDescent="0.3">
      <c r="A1049" s="103"/>
      <c r="B1049" s="168"/>
      <c r="C1049" s="45"/>
      <c r="D1049" s="45"/>
      <c r="E1049" s="162"/>
      <c r="F1049" s="186"/>
      <c r="G1049" s="186"/>
      <c r="H1049" s="186"/>
      <c r="I1049" s="186"/>
      <c r="J1049" s="186"/>
      <c r="K1049" s="186"/>
      <c r="L1049" s="186"/>
      <c r="M1049" s="39"/>
      <c r="N1049" s="161"/>
      <c r="O1049" s="39"/>
    </row>
    <row r="1050" spans="1:15" x14ac:dyDescent="0.3">
      <c r="A1050" s="103"/>
      <c r="B1050" s="187"/>
      <c r="C1050" s="45"/>
      <c r="D1050" s="45"/>
      <c r="E1050" s="162"/>
      <c r="F1050" s="186"/>
      <c r="G1050" s="186"/>
      <c r="H1050" s="186"/>
      <c r="I1050" s="186"/>
      <c r="J1050" s="186"/>
      <c r="K1050" s="186"/>
      <c r="L1050" s="186"/>
      <c r="M1050" s="39"/>
      <c r="N1050" s="161"/>
      <c r="O1050" s="39"/>
    </row>
    <row r="1051" spans="1:15" x14ac:dyDescent="0.3">
      <c r="A1051" s="103"/>
      <c r="B1051" s="168"/>
      <c r="C1051" s="45"/>
      <c r="D1051" s="45"/>
      <c r="E1051" s="162"/>
      <c r="F1051" s="186"/>
      <c r="G1051" s="186"/>
      <c r="H1051" s="186"/>
      <c r="I1051" s="186"/>
      <c r="J1051" s="186"/>
      <c r="K1051" s="186"/>
      <c r="L1051" s="186"/>
      <c r="M1051" s="39"/>
      <c r="N1051" s="161"/>
      <c r="O1051" s="39"/>
    </row>
    <row r="1052" spans="1:15" x14ac:dyDescent="0.3">
      <c r="A1052" s="103"/>
      <c r="B1052" s="187"/>
      <c r="C1052" s="45"/>
      <c r="D1052" s="45"/>
      <c r="E1052" s="162"/>
      <c r="F1052" s="186"/>
      <c r="G1052" s="186"/>
      <c r="H1052" s="186"/>
      <c r="I1052" s="186"/>
      <c r="J1052" s="186"/>
      <c r="K1052" s="186"/>
      <c r="L1052" s="186"/>
      <c r="M1052" s="39"/>
      <c r="N1052" s="161"/>
      <c r="O1052" s="39"/>
    </row>
    <row r="1053" spans="1:15" x14ac:dyDescent="0.3">
      <c r="A1053" s="103"/>
      <c r="B1053" s="168"/>
      <c r="C1053" s="45"/>
      <c r="D1053" s="45"/>
      <c r="E1053" s="162"/>
      <c r="F1053" s="186"/>
      <c r="G1053" s="186"/>
      <c r="H1053" s="186"/>
      <c r="I1053" s="186"/>
      <c r="J1053" s="186"/>
      <c r="K1053" s="186"/>
      <c r="L1053" s="186"/>
      <c r="M1053" s="39"/>
      <c r="N1053" s="161"/>
      <c r="O1053" s="39"/>
    </row>
    <row r="1054" spans="1:15" x14ac:dyDescent="0.3">
      <c r="A1054" s="103"/>
      <c r="B1054" s="187"/>
      <c r="C1054" s="45"/>
      <c r="D1054" s="45"/>
      <c r="E1054" s="162"/>
      <c r="F1054" s="186"/>
      <c r="G1054" s="186"/>
      <c r="H1054" s="186"/>
      <c r="I1054" s="186"/>
      <c r="J1054" s="186"/>
      <c r="K1054" s="186"/>
      <c r="L1054" s="186"/>
      <c r="M1054" s="39"/>
      <c r="N1054" s="161"/>
      <c r="O1054" s="39"/>
    </row>
    <row r="1055" spans="1:15" x14ac:dyDescent="0.3">
      <c r="A1055" s="103"/>
      <c r="B1055" s="168"/>
      <c r="C1055" s="45"/>
      <c r="D1055" s="45"/>
      <c r="E1055" s="162"/>
      <c r="F1055" s="186"/>
      <c r="G1055" s="186"/>
      <c r="H1055" s="186"/>
      <c r="I1055" s="186"/>
      <c r="J1055" s="186"/>
      <c r="K1055" s="186"/>
      <c r="L1055" s="186"/>
      <c r="M1055" s="39"/>
      <c r="N1055" s="161"/>
      <c r="O1055" s="39"/>
    </row>
    <row r="1056" spans="1:15" x14ac:dyDescent="0.3">
      <c r="A1056" s="103"/>
      <c r="B1056" s="187"/>
      <c r="C1056" s="45"/>
      <c r="D1056" s="45"/>
      <c r="E1056" s="162"/>
      <c r="F1056" s="186"/>
      <c r="G1056" s="186"/>
      <c r="H1056" s="186"/>
      <c r="I1056" s="186"/>
      <c r="J1056" s="186"/>
      <c r="K1056" s="186"/>
      <c r="L1056" s="186"/>
      <c r="M1056" s="39"/>
      <c r="N1056" s="161"/>
      <c r="O1056" s="39"/>
    </row>
    <row r="1057" spans="1:15" x14ac:dyDescent="0.3">
      <c r="A1057" s="103"/>
      <c r="B1057" s="168"/>
      <c r="C1057" s="45"/>
      <c r="D1057" s="45"/>
      <c r="E1057" s="162"/>
      <c r="F1057" s="186"/>
      <c r="G1057" s="186"/>
      <c r="H1057" s="186"/>
      <c r="I1057" s="186"/>
      <c r="J1057" s="186"/>
      <c r="K1057" s="186"/>
      <c r="L1057" s="186"/>
      <c r="M1057" s="39"/>
      <c r="N1057" s="161"/>
      <c r="O1057" s="39"/>
    </row>
    <row r="1058" spans="1:15" x14ac:dyDescent="0.3">
      <c r="A1058" s="103"/>
      <c r="B1058" s="187"/>
      <c r="C1058" s="45"/>
      <c r="D1058" s="45"/>
      <c r="E1058" s="162"/>
      <c r="F1058" s="186"/>
      <c r="G1058" s="186"/>
      <c r="H1058" s="186"/>
      <c r="I1058" s="186"/>
      <c r="J1058" s="186"/>
      <c r="K1058" s="186"/>
      <c r="L1058" s="186"/>
      <c r="M1058" s="39"/>
      <c r="N1058" s="161"/>
      <c r="O1058" s="39"/>
    </row>
    <row r="1059" spans="1:15" x14ac:dyDescent="0.3">
      <c r="A1059" s="103"/>
      <c r="B1059" s="168"/>
      <c r="C1059" s="45"/>
      <c r="D1059" s="45"/>
      <c r="E1059" s="162"/>
      <c r="F1059" s="186"/>
      <c r="G1059" s="186"/>
      <c r="H1059" s="186"/>
      <c r="I1059" s="186"/>
      <c r="J1059" s="186"/>
      <c r="K1059" s="186"/>
      <c r="L1059" s="186"/>
      <c r="M1059" s="39"/>
      <c r="N1059" s="161"/>
      <c r="O1059" s="39"/>
    </row>
    <row r="1060" spans="1:15" x14ac:dyDescent="0.3">
      <c r="A1060" s="103"/>
      <c r="B1060" s="187"/>
      <c r="C1060" s="45"/>
      <c r="D1060" s="45"/>
      <c r="E1060" s="162"/>
      <c r="F1060" s="186"/>
      <c r="G1060" s="186"/>
      <c r="H1060" s="186"/>
      <c r="I1060" s="186"/>
      <c r="J1060" s="186"/>
      <c r="K1060" s="186"/>
      <c r="L1060" s="186"/>
      <c r="M1060" s="39"/>
      <c r="N1060" s="161"/>
      <c r="O1060" s="39"/>
    </row>
    <row r="1061" spans="1:15" x14ac:dyDescent="0.3">
      <c r="A1061" s="103"/>
      <c r="B1061" s="168"/>
      <c r="C1061" s="45"/>
      <c r="D1061" s="45"/>
      <c r="E1061" s="162"/>
      <c r="F1061" s="186"/>
      <c r="G1061" s="186"/>
      <c r="H1061" s="186"/>
      <c r="I1061" s="186"/>
      <c r="J1061" s="186"/>
      <c r="K1061" s="186"/>
      <c r="L1061" s="186"/>
      <c r="M1061" s="39"/>
      <c r="N1061" s="161"/>
      <c r="O1061" s="39"/>
    </row>
    <row r="1062" spans="1:15" x14ac:dyDescent="0.3">
      <c r="A1062" s="103"/>
      <c r="B1062" s="187"/>
      <c r="C1062" s="45"/>
      <c r="D1062" s="45"/>
      <c r="E1062" s="162"/>
      <c r="F1062" s="186"/>
      <c r="G1062" s="186"/>
      <c r="H1062" s="186"/>
      <c r="I1062" s="186"/>
      <c r="J1062" s="186"/>
      <c r="K1062" s="186"/>
      <c r="L1062" s="186"/>
      <c r="M1062" s="39"/>
      <c r="N1062" s="161"/>
      <c r="O1062" s="39"/>
    </row>
    <row r="1063" spans="1:15" x14ac:dyDescent="0.3">
      <c r="A1063" s="103"/>
      <c r="B1063" s="168"/>
      <c r="C1063" s="45"/>
      <c r="D1063" s="45"/>
      <c r="E1063" s="162"/>
      <c r="F1063" s="186"/>
      <c r="G1063" s="186"/>
      <c r="H1063" s="186"/>
      <c r="I1063" s="186"/>
      <c r="J1063" s="186"/>
      <c r="K1063" s="186"/>
      <c r="L1063" s="186"/>
      <c r="M1063" s="39"/>
      <c r="N1063" s="161"/>
      <c r="O1063" s="39"/>
    </row>
    <row r="1064" spans="1:15" ht="42" customHeight="1" x14ac:dyDescent="0.25">
      <c r="A1064" s="103"/>
      <c r="B1064" s="168"/>
      <c r="C1064" s="167"/>
      <c r="D1064" s="167"/>
      <c r="E1064" s="167"/>
      <c r="F1064" s="186"/>
      <c r="G1064" s="186"/>
      <c r="H1064" s="186"/>
      <c r="I1064" s="186"/>
      <c r="J1064" s="186"/>
      <c r="K1064" s="186"/>
      <c r="L1064" s="186"/>
      <c r="M1064" s="39"/>
      <c r="N1064" s="161"/>
      <c r="O1064" s="39"/>
    </row>
    <row r="1065" spans="1:15" x14ac:dyDescent="0.3">
      <c r="A1065" s="103"/>
      <c r="B1065" s="187"/>
      <c r="C1065" s="45"/>
      <c r="D1065" s="45"/>
      <c r="E1065" s="162"/>
      <c r="F1065" s="186"/>
      <c r="G1065" s="186"/>
      <c r="H1065" s="186"/>
      <c r="I1065" s="186"/>
      <c r="J1065" s="186"/>
      <c r="K1065" s="186"/>
      <c r="L1065" s="186"/>
      <c r="M1065" s="39"/>
      <c r="N1065" s="161"/>
      <c r="O1065" s="39"/>
    </row>
    <row r="1066" spans="1:15" x14ac:dyDescent="0.3">
      <c r="A1066" s="103"/>
      <c r="B1066" s="168"/>
      <c r="C1066" s="45"/>
      <c r="D1066" s="45"/>
      <c r="E1066" s="162"/>
      <c r="F1066" s="186"/>
      <c r="G1066" s="186"/>
      <c r="H1066" s="186"/>
      <c r="I1066" s="186"/>
      <c r="J1066" s="186"/>
      <c r="K1066" s="186"/>
      <c r="L1066" s="186"/>
      <c r="M1066" s="39"/>
      <c r="N1066" s="161"/>
      <c r="O1066" s="39"/>
    </row>
    <row r="1067" spans="1:15" x14ac:dyDescent="0.3">
      <c r="A1067" s="103"/>
      <c r="B1067" s="187"/>
      <c r="C1067" s="45"/>
      <c r="D1067" s="45"/>
      <c r="E1067" s="162"/>
      <c r="F1067" s="186"/>
      <c r="G1067" s="186"/>
      <c r="H1067" s="186"/>
      <c r="I1067" s="186"/>
      <c r="J1067" s="186"/>
      <c r="K1067" s="186"/>
      <c r="L1067" s="186"/>
      <c r="M1067" s="39"/>
      <c r="N1067" s="161"/>
      <c r="O1067" s="39"/>
    </row>
    <row r="1068" spans="1:15" x14ac:dyDescent="0.3">
      <c r="A1068" s="103"/>
      <c r="B1068" s="168"/>
      <c r="C1068" s="45"/>
      <c r="D1068" s="45"/>
      <c r="E1068" s="162"/>
      <c r="F1068" s="186"/>
      <c r="G1068" s="186"/>
      <c r="H1068" s="186"/>
      <c r="I1068" s="186"/>
      <c r="J1068" s="186"/>
      <c r="K1068" s="186"/>
      <c r="L1068" s="186"/>
      <c r="M1068" s="39"/>
      <c r="N1068" s="161"/>
      <c r="O1068" s="39"/>
    </row>
    <row r="1069" spans="1:15" x14ac:dyDescent="0.3">
      <c r="A1069" s="103"/>
      <c r="B1069" s="187"/>
      <c r="C1069" s="45"/>
      <c r="D1069" s="45"/>
      <c r="E1069" s="162"/>
      <c r="F1069" s="186"/>
      <c r="G1069" s="186"/>
      <c r="H1069" s="186"/>
      <c r="I1069" s="186"/>
      <c r="J1069" s="186"/>
      <c r="K1069" s="186"/>
      <c r="L1069" s="186"/>
      <c r="M1069" s="39"/>
      <c r="N1069" s="161"/>
      <c r="O1069" s="39"/>
    </row>
    <row r="1070" spans="1:15" x14ac:dyDescent="0.3">
      <c r="A1070" s="103"/>
      <c r="B1070" s="168"/>
      <c r="C1070" s="45"/>
      <c r="D1070" s="45"/>
      <c r="E1070" s="162"/>
      <c r="F1070" s="186"/>
      <c r="G1070" s="186"/>
      <c r="H1070" s="186"/>
      <c r="I1070" s="186"/>
      <c r="J1070" s="186"/>
      <c r="K1070" s="186"/>
      <c r="L1070" s="186"/>
      <c r="M1070" s="39"/>
      <c r="N1070" s="161"/>
      <c r="O1070" s="39"/>
    </row>
    <row r="1071" spans="1:15" ht="36.75" customHeight="1" x14ac:dyDescent="0.25">
      <c r="A1071" s="103"/>
      <c r="B1071" s="168"/>
      <c r="C1071" s="167"/>
      <c r="D1071" s="167"/>
      <c r="E1071" s="167"/>
      <c r="F1071" s="186"/>
      <c r="G1071" s="186"/>
      <c r="H1071" s="186"/>
      <c r="I1071" s="186"/>
      <c r="J1071" s="186"/>
      <c r="K1071" s="186"/>
      <c r="L1071" s="186"/>
      <c r="M1071" s="39"/>
      <c r="N1071" s="161"/>
      <c r="O1071" s="39"/>
    </row>
    <row r="1072" spans="1:15" x14ac:dyDescent="0.3">
      <c r="A1072" s="103"/>
      <c r="B1072" s="187"/>
      <c r="C1072" s="45"/>
      <c r="D1072" s="45"/>
      <c r="E1072" s="162"/>
      <c r="F1072" s="186"/>
      <c r="G1072" s="186"/>
      <c r="H1072" s="186"/>
      <c r="I1072" s="186"/>
      <c r="J1072" s="186"/>
      <c r="K1072" s="186"/>
      <c r="L1072" s="186"/>
      <c r="M1072" s="39"/>
      <c r="N1072" s="161"/>
      <c r="O1072" s="39"/>
    </row>
    <row r="1073" spans="1:15" x14ac:dyDescent="0.3">
      <c r="A1073" s="103"/>
      <c r="B1073" s="168"/>
      <c r="C1073" s="45"/>
      <c r="D1073" s="45"/>
      <c r="E1073" s="162"/>
      <c r="F1073" s="186"/>
      <c r="G1073" s="186"/>
      <c r="H1073" s="186"/>
      <c r="I1073" s="186"/>
      <c r="J1073" s="186"/>
      <c r="K1073" s="186"/>
      <c r="L1073" s="186"/>
      <c r="M1073" s="39"/>
      <c r="N1073" s="161"/>
      <c r="O1073" s="39"/>
    </row>
    <row r="1074" spans="1:15" x14ac:dyDescent="0.3">
      <c r="A1074" s="103"/>
      <c r="B1074" s="187"/>
      <c r="C1074" s="45"/>
      <c r="D1074" s="45"/>
      <c r="E1074" s="162"/>
      <c r="F1074" s="186"/>
      <c r="G1074" s="186"/>
      <c r="H1074" s="186"/>
      <c r="I1074" s="186"/>
      <c r="J1074" s="186"/>
      <c r="K1074" s="186"/>
      <c r="L1074" s="186"/>
      <c r="M1074" s="39"/>
      <c r="N1074" s="161"/>
      <c r="O1074" s="39"/>
    </row>
    <row r="1075" spans="1:15" x14ac:dyDescent="0.3">
      <c r="A1075" s="103"/>
      <c r="B1075" s="168"/>
      <c r="C1075" s="45"/>
      <c r="D1075" s="45"/>
      <c r="E1075" s="162"/>
      <c r="F1075" s="186"/>
      <c r="G1075" s="186"/>
      <c r="H1075" s="186"/>
      <c r="I1075" s="186"/>
      <c r="J1075" s="186"/>
      <c r="K1075" s="186"/>
      <c r="L1075" s="186"/>
      <c r="M1075" s="39"/>
      <c r="N1075" s="161"/>
      <c r="O1075" s="39"/>
    </row>
    <row r="1076" spans="1:15" x14ac:dyDescent="0.3">
      <c r="A1076" s="103"/>
      <c r="B1076" s="187"/>
      <c r="C1076" s="45"/>
      <c r="D1076" s="45"/>
      <c r="E1076" s="162"/>
      <c r="F1076" s="186"/>
      <c r="G1076" s="186"/>
      <c r="H1076" s="186"/>
      <c r="I1076" s="186"/>
      <c r="J1076" s="186"/>
      <c r="K1076" s="186"/>
      <c r="L1076" s="186"/>
      <c r="M1076" s="39"/>
      <c r="N1076" s="161"/>
      <c r="O1076" s="39"/>
    </row>
    <row r="1077" spans="1:15" x14ac:dyDescent="0.3">
      <c r="A1077" s="103"/>
      <c r="B1077" s="168"/>
      <c r="C1077" s="45"/>
      <c r="D1077" s="45"/>
      <c r="E1077" s="162"/>
      <c r="F1077" s="186"/>
      <c r="G1077" s="186"/>
      <c r="H1077" s="186"/>
      <c r="I1077" s="186"/>
      <c r="J1077" s="186"/>
      <c r="K1077" s="186"/>
      <c r="L1077" s="186"/>
      <c r="M1077" s="39"/>
      <c r="N1077" s="161"/>
      <c r="O1077" s="39"/>
    </row>
    <row r="1078" spans="1:15" x14ac:dyDescent="0.3">
      <c r="A1078" s="103"/>
      <c r="B1078" s="187"/>
      <c r="C1078" s="45"/>
      <c r="D1078" s="45"/>
      <c r="E1078" s="162"/>
      <c r="F1078" s="186"/>
      <c r="G1078" s="186"/>
      <c r="H1078" s="186"/>
      <c r="I1078" s="186"/>
      <c r="J1078" s="186"/>
      <c r="K1078" s="186"/>
      <c r="L1078" s="186"/>
      <c r="M1078" s="39"/>
      <c r="N1078" s="161"/>
      <c r="O1078" s="39"/>
    </row>
    <row r="1079" spans="1:15" x14ac:dyDescent="0.3">
      <c r="A1079" s="103"/>
      <c r="B1079" s="168"/>
      <c r="C1079" s="45"/>
      <c r="D1079" s="45"/>
      <c r="E1079" s="162"/>
      <c r="F1079" s="186"/>
      <c r="G1079" s="186"/>
      <c r="H1079" s="186"/>
      <c r="I1079" s="186"/>
      <c r="J1079" s="186"/>
      <c r="K1079" s="186"/>
      <c r="L1079" s="186"/>
      <c r="M1079" s="39"/>
      <c r="N1079" s="161"/>
      <c r="O1079" s="39"/>
    </row>
    <row r="1080" spans="1:15" x14ac:dyDescent="0.3">
      <c r="A1080" s="103"/>
      <c r="B1080" s="187"/>
      <c r="C1080" s="45"/>
      <c r="D1080" s="45"/>
      <c r="E1080" s="162"/>
      <c r="F1080" s="186"/>
      <c r="G1080" s="186"/>
      <c r="H1080" s="186"/>
      <c r="I1080" s="186"/>
      <c r="J1080" s="186"/>
      <c r="K1080" s="186"/>
      <c r="L1080" s="186"/>
      <c r="M1080" s="39"/>
      <c r="N1080" s="161"/>
      <c r="O1080" s="39"/>
    </row>
    <row r="1081" spans="1:15" x14ac:dyDescent="0.3">
      <c r="A1081" s="103"/>
      <c r="B1081" s="168"/>
      <c r="C1081" s="45"/>
      <c r="D1081" s="45"/>
      <c r="E1081" s="162"/>
      <c r="F1081" s="186"/>
      <c r="G1081" s="186"/>
      <c r="H1081" s="186"/>
      <c r="I1081" s="186"/>
      <c r="J1081" s="186"/>
      <c r="K1081" s="186"/>
      <c r="L1081" s="186"/>
      <c r="M1081" s="39"/>
      <c r="N1081" s="161"/>
      <c r="O1081" s="39"/>
    </row>
    <row r="1082" spans="1:15" x14ac:dyDescent="0.3">
      <c r="A1082" s="103"/>
      <c r="B1082" s="187"/>
      <c r="C1082" s="45"/>
      <c r="D1082" s="45"/>
      <c r="E1082" s="162"/>
      <c r="F1082" s="186"/>
      <c r="G1082" s="186"/>
      <c r="H1082" s="186"/>
      <c r="I1082" s="186"/>
      <c r="J1082" s="186"/>
      <c r="K1082" s="186"/>
      <c r="L1082" s="186"/>
      <c r="M1082" s="39"/>
      <c r="N1082" s="161"/>
      <c r="O1082" s="39"/>
    </row>
    <row r="1083" spans="1:15" x14ac:dyDescent="0.3">
      <c r="A1083" s="103"/>
      <c r="B1083" s="168"/>
      <c r="C1083" s="45"/>
      <c r="D1083" s="45"/>
      <c r="E1083" s="162"/>
      <c r="F1083" s="186"/>
      <c r="G1083" s="186"/>
      <c r="H1083" s="186"/>
      <c r="I1083" s="186"/>
      <c r="J1083" s="186"/>
      <c r="K1083" s="186"/>
      <c r="L1083" s="186"/>
      <c r="M1083" s="39"/>
      <c r="N1083" s="161"/>
      <c r="O1083" s="39"/>
    </row>
    <row r="1084" spans="1:15" ht="39" customHeight="1" x14ac:dyDescent="0.25">
      <c r="A1084" s="103"/>
      <c r="B1084" s="168"/>
      <c r="C1084" s="167"/>
      <c r="D1084" s="167"/>
      <c r="E1084" s="167"/>
      <c r="F1084" s="186"/>
      <c r="G1084" s="186"/>
      <c r="H1084" s="186"/>
      <c r="I1084" s="186"/>
      <c r="J1084" s="186"/>
      <c r="K1084" s="186"/>
      <c r="L1084" s="186"/>
      <c r="M1084" s="39"/>
      <c r="N1084" s="161"/>
      <c r="O1084" s="39"/>
    </row>
    <row r="1085" spans="1:15" x14ac:dyDescent="0.3">
      <c r="A1085" s="103"/>
      <c r="B1085" s="187"/>
      <c r="C1085" s="45"/>
      <c r="D1085" s="45"/>
      <c r="E1085" s="162"/>
      <c r="F1085" s="186"/>
      <c r="G1085" s="186"/>
      <c r="H1085" s="186"/>
      <c r="I1085" s="186"/>
      <c r="J1085" s="186"/>
      <c r="K1085" s="186"/>
      <c r="L1085" s="186"/>
      <c r="M1085" s="39"/>
      <c r="N1085" s="161"/>
      <c r="O1085" s="39"/>
    </row>
    <row r="1086" spans="1:15" x14ac:dyDescent="0.3">
      <c r="A1086" s="103"/>
      <c r="B1086" s="68"/>
      <c r="C1086" s="45"/>
      <c r="D1086" s="45"/>
      <c r="E1086" s="162"/>
      <c r="F1086" s="186"/>
      <c r="G1086" s="186"/>
      <c r="H1086" s="186"/>
      <c r="I1086" s="186"/>
      <c r="J1086" s="186"/>
      <c r="K1086" s="186"/>
      <c r="L1086" s="186"/>
      <c r="M1086" s="39"/>
      <c r="N1086" s="161"/>
      <c r="O1086" s="39"/>
    </row>
    <row r="1087" spans="1:15" x14ac:dyDescent="0.3">
      <c r="A1087" s="103"/>
      <c r="B1087" s="68"/>
      <c r="C1087" s="45"/>
      <c r="D1087" s="45"/>
      <c r="E1087" s="162"/>
      <c r="F1087" s="186"/>
      <c r="G1087" s="186"/>
      <c r="H1087" s="186"/>
      <c r="I1087" s="186"/>
      <c r="J1087" s="186"/>
      <c r="K1087" s="186"/>
      <c r="L1087" s="186"/>
      <c r="M1087" s="39"/>
      <c r="N1087" s="161"/>
      <c r="O1087" s="39"/>
    </row>
    <row r="1088" spans="1:15" x14ac:dyDescent="0.3">
      <c r="A1088" s="151"/>
      <c r="B1088" s="68"/>
      <c r="C1088" s="45"/>
      <c r="D1088" s="45"/>
      <c r="E1088" s="45"/>
      <c r="F1088" s="45"/>
      <c r="G1088" s="45"/>
      <c r="H1088" s="45"/>
      <c r="I1088" s="45"/>
      <c r="J1088" s="45"/>
      <c r="K1088" s="45"/>
      <c r="L1088" s="45"/>
    </row>
    <row r="1089" spans="2:12" x14ac:dyDescent="0.3">
      <c r="B1089" s="68"/>
      <c r="C1089" s="45"/>
      <c r="D1089" s="45"/>
      <c r="E1089" s="45"/>
      <c r="F1089" s="45"/>
      <c r="G1089" s="45"/>
      <c r="H1089" s="45"/>
      <c r="I1089" s="45"/>
      <c r="J1089" s="45"/>
      <c r="K1089" s="45"/>
      <c r="L1089" s="45"/>
    </row>
    <row r="1090" spans="2:12" x14ac:dyDescent="0.3">
      <c r="B1090" s="68"/>
      <c r="C1090" s="45"/>
      <c r="D1090" s="45"/>
      <c r="E1090" s="45"/>
      <c r="F1090" s="45"/>
      <c r="G1090" s="45"/>
      <c r="H1090" s="45"/>
      <c r="I1090" s="45"/>
      <c r="J1090" s="45"/>
      <c r="K1090" s="45"/>
      <c r="L1090" s="45"/>
    </row>
    <row r="1091" spans="2:12" x14ac:dyDescent="0.3">
      <c r="B1091" s="68"/>
      <c r="C1091" s="45"/>
      <c r="D1091" s="45"/>
      <c r="E1091" s="45"/>
      <c r="F1091" s="45"/>
      <c r="G1091" s="45"/>
      <c r="H1091" s="45"/>
      <c r="I1091" s="45"/>
      <c r="J1091" s="45"/>
      <c r="K1091" s="45"/>
      <c r="L1091" s="45"/>
    </row>
    <row r="1092" spans="2:12" x14ac:dyDescent="0.3">
      <c r="B1092" s="68"/>
      <c r="C1092" s="45"/>
      <c r="D1092" s="45"/>
      <c r="E1092" s="45"/>
      <c r="F1092" s="45"/>
      <c r="G1092" s="45"/>
      <c r="H1092" s="45"/>
      <c r="I1092" s="45"/>
      <c r="J1092" s="45"/>
      <c r="K1092" s="45"/>
      <c r="L1092" s="45"/>
    </row>
    <row r="1093" spans="2:12" x14ac:dyDescent="0.3">
      <c r="B1093" s="68"/>
      <c r="C1093" s="45"/>
      <c r="D1093" s="45"/>
      <c r="E1093" s="45"/>
      <c r="F1093" s="45"/>
      <c r="G1093" s="45"/>
      <c r="H1093" s="45"/>
      <c r="I1093" s="45"/>
      <c r="J1093" s="45"/>
      <c r="K1093" s="45"/>
      <c r="L1093" s="45"/>
    </row>
    <row r="1094" spans="2:12" x14ac:dyDescent="0.3">
      <c r="B1094" s="68"/>
      <c r="C1094" s="45"/>
      <c r="D1094" s="45"/>
      <c r="E1094" s="45"/>
      <c r="F1094" s="45"/>
      <c r="G1094" s="45"/>
      <c r="H1094" s="45"/>
      <c r="I1094" s="45"/>
      <c r="J1094" s="45"/>
      <c r="K1094" s="45"/>
      <c r="L1094" s="45"/>
    </row>
    <row r="1095" spans="2:12" x14ac:dyDescent="0.3">
      <c r="B1095" s="68"/>
      <c r="C1095" s="45"/>
      <c r="D1095" s="45"/>
      <c r="E1095" s="45"/>
      <c r="F1095" s="45"/>
      <c r="G1095" s="45"/>
      <c r="H1095" s="45"/>
      <c r="I1095" s="45"/>
      <c r="J1095" s="45"/>
      <c r="K1095" s="45"/>
      <c r="L1095" s="45"/>
    </row>
    <row r="1096" spans="2:12" x14ac:dyDescent="0.3">
      <c r="B1096" s="68"/>
      <c r="C1096" s="45"/>
      <c r="D1096" s="45"/>
      <c r="E1096" s="45"/>
      <c r="F1096" s="45"/>
      <c r="G1096" s="45"/>
      <c r="H1096" s="45"/>
      <c r="I1096" s="45"/>
      <c r="J1096" s="45"/>
      <c r="K1096" s="45"/>
      <c r="L1096" s="45"/>
    </row>
    <row r="1097" spans="2:12" x14ac:dyDescent="0.3">
      <c r="B1097" s="68"/>
      <c r="C1097" s="45"/>
      <c r="D1097" s="45"/>
      <c r="E1097" s="45"/>
      <c r="F1097" s="45"/>
      <c r="G1097" s="45"/>
      <c r="H1097" s="45"/>
      <c r="I1097" s="45"/>
      <c r="J1097" s="45"/>
      <c r="K1097" s="45"/>
      <c r="L1097" s="45"/>
    </row>
    <row r="1098" spans="2:12" x14ac:dyDescent="0.3">
      <c r="B1098" s="68"/>
      <c r="C1098" s="45"/>
      <c r="D1098" s="45"/>
      <c r="E1098" s="45"/>
      <c r="F1098" s="45"/>
      <c r="G1098" s="45"/>
      <c r="H1098" s="45"/>
      <c r="I1098" s="45"/>
      <c r="J1098" s="45"/>
      <c r="K1098" s="45"/>
      <c r="L1098" s="45"/>
    </row>
    <row r="1099" spans="2:12" x14ac:dyDescent="0.3">
      <c r="B1099" s="68"/>
      <c r="C1099" s="45"/>
      <c r="D1099" s="45"/>
      <c r="E1099" s="45"/>
      <c r="F1099" s="45"/>
      <c r="G1099" s="45"/>
      <c r="H1099" s="45"/>
      <c r="I1099" s="45"/>
      <c r="J1099" s="45"/>
      <c r="K1099" s="45"/>
      <c r="L1099" s="45"/>
    </row>
    <row r="1100" spans="2:12" x14ac:dyDescent="0.3">
      <c r="B1100" s="68"/>
      <c r="C1100" s="45"/>
      <c r="D1100" s="45"/>
      <c r="E1100" s="45"/>
      <c r="F1100" s="45"/>
      <c r="G1100" s="45"/>
      <c r="H1100" s="45"/>
      <c r="I1100" s="45"/>
      <c r="J1100" s="45"/>
      <c r="K1100" s="45"/>
      <c r="L1100" s="45"/>
    </row>
    <row r="1101" spans="2:12" x14ac:dyDescent="0.3">
      <c r="B1101" s="68"/>
      <c r="C1101" s="45"/>
      <c r="D1101" s="45"/>
      <c r="E1101" s="45"/>
      <c r="F1101" s="45"/>
      <c r="G1101" s="45"/>
      <c r="H1101" s="45"/>
      <c r="I1101" s="45"/>
      <c r="J1101" s="45"/>
      <c r="K1101" s="45"/>
      <c r="L1101" s="45"/>
    </row>
    <row r="1102" spans="2:12" x14ac:dyDescent="0.3">
      <c r="B1102" s="68"/>
      <c r="C1102" s="45"/>
      <c r="D1102" s="45"/>
      <c r="E1102" s="45"/>
      <c r="F1102" s="45"/>
      <c r="G1102" s="45"/>
      <c r="H1102" s="45"/>
      <c r="I1102" s="45"/>
      <c r="J1102" s="45"/>
      <c r="K1102" s="45"/>
      <c r="L1102" s="45"/>
    </row>
    <row r="1103" spans="2:12" x14ac:dyDescent="0.3">
      <c r="B1103" s="68"/>
      <c r="C1103" s="45"/>
      <c r="D1103" s="45"/>
      <c r="E1103" s="45"/>
      <c r="F1103" s="45"/>
      <c r="G1103" s="45"/>
      <c r="H1103" s="45"/>
      <c r="I1103" s="45"/>
      <c r="J1103" s="45"/>
      <c r="K1103" s="45"/>
      <c r="L1103" s="45"/>
    </row>
    <row r="1104" spans="2:12" x14ac:dyDescent="0.3">
      <c r="B1104" s="68"/>
      <c r="C1104" s="45"/>
      <c r="D1104" s="45"/>
      <c r="E1104" s="45"/>
      <c r="F1104" s="45"/>
      <c r="G1104" s="45"/>
      <c r="H1104" s="45"/>
      <c r="I1104" s="45"/>
      <c r="J1104" s="45"/>
      <c r="K1104" s="45"/>
      <c r="L1104" s="45"/>
    </row>
    <row r="1105" spans="2:12" x14ac:dyDescent="0.3">
      <c r="B1105" s="68"/>
      <c r="C1105" s="45"/>
      <c r="D1105" s="45"/>
      <c r="E1105" s="45"/>
      <c r="F1105" s="45"/>
      <c r="G1105" s="45"/>
      <c r="H1105" s="45"/>
      <c r="I1105" s="45"/>
      <c r="J1105" s="45"/>
      <c r="K1105" s="45"/>
      <c r="L1105" s="45"/>
    </row>
    <row r="1106" spans="2:12" x14ac:dyDescent="0.3">
      <c r="B1106" s="68"/>
      <c r="C1106" s="45"/>
      <c r="D1106" s="45"/>
      <c r="E1106" s="45"/>
      <c r="F1106" s="45"/>
      <c r="G1106" s="45"/>
      <c r="H1106" s="45"/>
      <c r="I1106" s="45"/>
      <c r="J1106" s="45"/>
      <c r="K1106" s="45"/>
      <c r="L1106" s="45"/>
    </row>
    <row r="1107" spans="2:12" x14ac:dyDescent="0.3">
      <c r="B1107" s="68"/>
      <c r="C1107" s="45"/>
      <c r="D1107" s="45"/>
      <c r="E1107" s="45"/>
      <c r="F1107" s="45"/>
      <c r="G1107" s="45"/>
      <c r="H1107" s="45"/>
      <c r="I1107" s="45"/>
      <c r="J1107" s="45"/>
      <c r="K1107" s="45"/>
      <c r="L1107" s="45"/>
    </row>
    <row r="1108" spans="2:12" x14ac:dyDescent="0.3">
      <c r="B1108" s="68"/>
      <c r="C1108" s="45"/>
      <c r="D1108" s="45"/>
      <c r="E1108" s="45"/>
      <c r="F1108" s="45"/>
      <c r="G1108" s="45"/>
      <c r="H1108" s="45"/>
      <c r="I1108" s="45"/>
      <c r="J1108" s="45"/>
      <c r="K1108" s="45"/>
      <c r="L1108" s="45"/>
    </row>
    <row r="1109" spans="2:12" x14ac:dyDescent="0.3">
      <c r="B1109" s="68"/>
      <c r="C1109" s="45"/>
      <c r="D1109" s="45"/>
      <c r="E1109" s="45"/>
      <c r="F1109" s="45"/>
      <c r="G1109" s="45"/>
      <c r="H1109" s="45"/>
      <c r="I1109" s="45"/>
      <c r="J1109" s="45"/>
      <c r="K1109" s="45"/>
      <c r="L1109" s="45"/>
    </row>
    <row r="1110" spans="2:12" x14ac:dyDescent="0.3">
      <c r="B1110" s="68"/>
      <c r="C1110" s="45"/>
      <c r="D1110" s="45"/>
      <c r="E1110" s="45"/>
      <c r="F1110" s="45"/>
      <c r="G1110" s="45"/>
      <c r="H1110" s="45"/>
      <c r="I1110" s="45"/>
      <c r="J1110" s="45"/>
      <c r="K1110" s="45"/>
      <c r="L1110" s="45"/>
    </row>
    <row r="1111" spans="2:12" x14ac:dyDescent="0.3">
      <c r="B1111" s="68"/>
      <c r="C1111" s="45"/>
      <c r="D1111" s="45"/>
      <c r="E1111" s="45"/>
      <c r="F1111" s="45"/>
      <c r="G1111" s="45"/>
      <c r="H1111" s="45"/>
      <c r="I1111" s="45"/>
      <c r="J1111" s="45"/>
      <c r="K1111" s="45"/>
      <c r="L1111" s="45"/>
    </row>
    <row r="1112" spans="2:12" x14ac:dyDescent="0.3">
      <c r="B1112" s="68"/>
      <c r="C1112" s="45"/>
      <c r="D1112" s="45"/>
      <c r="E1112" s="45"/>
      <c r="F1112" s="45"/>
      <c r="G1112" s="45"/>
      <c r="H1112" s="45"/>
      <c r="I1112" s="45"/>
      <c r="J1112" s="45"/>
      <c r="K1112" s="45"/>
      <c r="L1112" s="45"/>
    </row>
    <row r="1113" spans="2:12" x14ac:dyDescent="0.3">
      <c r="B1113" s="68"/>
      <c r="C1113" s="45"/>
      <c r="D1113" s="45"/>
      <c r="E1113" s="45"/>
      <c r="F1113" s="45"/>
      <c r="G1113" s="45"/>
      <c r="H1113" s="45"/>
      <c r="I1113" s="45"/>
      <c r="J1113" s="45"/>
      <c r="K1113" s="45"/>
      <c r="L1113" s="45"/>
    </row>
    <row r="1114" spans="2:12" x14ac:dyDescent="0.3">
      <c r="B1114" s="68"/>
      <c r="C1114" s="45"/>
      <c r="D1114" s="45"/>
      <c r="E1114" s="45"/>
      <c r="F1114" s="45"/>
      <c r="G1114" s="45"/>
      <c r="H1114" s="45"/>
      <c r="I1114" s="45"/>
      <c r="J1114" s="45"/>
      <c r="K1114" s="45"/>
      <c r="L1114" s="45"/>
    </row>
    <row r="1115" spans="2:12" x14ac:dyDescent="0.3">
      <c r="B1115" s="68"/>
      <c r="C1115" s="45"/>
      <c r="D1115" s="45"/>
      <c r="E1115" s="45"/>
      <c r="F1115" s="45"/>
      <c r="G1115" s="45"/>
      <c r="H1115" s="45"/>
      <c r="I1115" s="45"/>
      <c r="J1115" s="45"/>
      <c r="K1115" s="45"/>
      <c r="L1115" s="45"/>
    </row>
    <row r="1116" spans="2:12" x14ac:dyDescent="0.3">
      <c r="B1116" s="68"/>
      <c r="C1116" s="45"/>
      <c r="D1116" s="45"/>
      <c r="E1116" s="45"/>
      <c r="F1116" s="45"/>
      <c r="G1116" s="45"/>
      <c r="H1116" s="45"/>
      <c r="I1116" s="45"/>
      <c r="J1116" s="45"/>
      <c r="K1116" s="45"/>
      <c r="L1116" s="45"/>
    </row>
    <row r="1117" spans="2:12" x14ac:dyDescent="0.3">
      <c r="B1117" s="68"/>
      <c r="C1117" s="45"/>
      <c r="D1117" s="45"/>
      <c r="E1117" s="45"/>
      <c r="F1117" s="45"/>
      <c r="G1117" s="45"/>
      <c r="H1117" s="45"/>
      <c r="I1117" s="45"/>
      <c r="J1117" s="45"/>
      <c r="K1117" s="45"/>
      <c r="L1117" s="45"/>
    </row>
    <row r="1118" spans="2:12" x14ac:dyDescent="0.3">
      <c r="B1118" s="68"/>
      <c r="C1118" s="45"/>
      <c r="D1118" s="45"/>
      <c r="E1118" s="45"/>
      <c r="F1118" s="45"/>
      <c r="G1118" s="45"/>
      <c r="H1118" s="45"/>
      <c r="I1118" s="45"/>
      <c r="J1118" s="45"/>
      <c r="K1118" s="45"/>
      <c r="L1118" s="45"/>
    </row>
    <row r="1119" spans="2:12" x14ac:dyDescent="0.3">
      <c r="B1119" s="68"/>
      <c r="C1119" s="45"/>
      <c r="D1119" s="45"/>
      <c r="E1119" s="45"/>
      <c r="F1119" s="45"/>
      <c r="G1119" s="45"/>
      <c r="H1119" s="45"/>
      <c r="I1119" s="45"/>
      <c r="J1119" s="45"/>
      <c r="K1119" s="45"/>
      <c r="L1119" s="45"/>
    </row>
    <row r="1120" spans="2:12" x14ac:dyDescent="0.3">
      <c r="B1120" s="68"/>
      <c r="C1120" s="45"/>
      <c r="D1120" s="45"/>
      <c r="E1120" s="45"/>
      <c r="F1120" s="45"/>
      <c r="G1120" s="45"/>
      <c r="H1120" s="45"/>
      <c r="I1120" s="45"/>
      <c r="J1120" s="45"/>
      <c r="K1120" s="45"/>
      <c r="L1120" s="45"/>
    </row>
    <row r="1121" spans="2:12" x14ac:dyDescent="0.3">
      <c r="B1121" s="68"/>
      <c r="C1121" s="45"/>
      <c r="D1121" s="45"/>
      <c r="E1121" s="45"/>
      <c r="F1121" s="45"/>
      <c r="G1121" s="45"/>
      <c r="H1121" s="45"/>
      <c r="I1121" s="45"/>
      <c r="J1121" s="45"/>
      <c r="K1121" s="45"/>
      <c r="L1121" s="45"/>
    </row>
    <row r="1122" spans="2:12" x14ac:dyDescent="0.3">
      <c r="B1122" s="68"/>
      <c r="C1122" s="45"/>
      <c r="D1122" s="45"/>
      <c r="E1122" s="45"/>
      <c r="F1122" s="45"/>
      <c r="G1122" s="45"/>
      <c r="H1122" s="45"/>
      <c r="I1122" s="45"/>
      <c r="J1122" s="45"/>
      <c r="K1122" s="45"/>
      <c r="L1122" s="45"/>
    </row>
    <row r="1123" spans="2:12" x14ac:dyDescent="0.3">
      <c r="B1123" s="68"/>
      <c r="C1123" s="45"/>
      <c r="D1123" s="45"/>
      <c r="E1123" s="45"/>
      <c r="F1123" s="45"/>
      <c r="G1123" s="45"/>
      <c r="H1123" s="45"/>
      <c r="I1123" s="45"/>
      <c r="J1123" s="45"/>
      <c r="K1123" s="45"/>
      <c r="L1123" s="45"/>
    </row>
    <row r="1124" spans="2:12" x14ac:dyDescent="0.3">
      <c r="B1124" s="68"/>
      <c r="C1124" s="45"/>
      <c r="D1124" s="45"/>
      <c r="E1124" s="45"/>
      <c r="F1124" s="45"/>
      <c r="G1124" s="45"/>
      <c r="H1124" s="45"/>
      <c r="I1124" s="45"/>
      <c r="J1124" s="45"/>
      <c r="K1124" s="45"/>
      <c r="L1124" s="45"/>
    </row>
    <row r="1125" spans="2:12" x14ac:dyDescent="0.3">
      <c r="B1125" s="68"/>
      <c r="C1125" s="45"/>
      <c r="D1125" s="45"/>
      <c r="E1125" s="45"/>
      <c r="F1125" s="45"/>
      <c r="G1125" s="45"/>
      <c r="H1125" s="45"/>
      <c r="I1125" s="45"/>
      <c r="J1125" s="45"/>
      <c r="K1125" s="45"/>
      <c r="L1125" s="45"/>
    </row>
    <row r="1126" spans="2:12" x14ac:dyDescent="0.3">
      <c r="B1126" s="68"/>
      <c r="C1126" s="45"/>
      <c r="D1126" s="45"/>
      <c r="E1126" s="45"/>
      <c r="F1126" s="45"/>
      <c r="G1126" s="45"/>
      <c r="H1126" s="45"/>
      <c r="I1126" s="45"/>
      <c r="J1126" s="45"/>
      <c r="K1126" s="45"/>
      <c r="L1126" s="45"/>
    </row>
    <row r="1127" spans="2:12" x14ac:dyDescent="0.3">
      <c r="B1127" s="68"/>
      <c r="C1127" s="45"/>
      <c r="D1127" s="45"/>
      <c r="E1127" s="45"/>
      <c r="F1127" s="45"/>
      <c r="G1127" s="45"/>
      <c r="H1127" s="45"/>
      <c r="I1127" s="45"/>
      <c r="J1127" s="45"/>
      <c r="K1127" s="45"/>
      <c r="L1127" s="45"/>
    </row>
    <row r="1128" spans="2:12" x14ac:dyDescent="0.3">
      <c r="B1128" s="68"/>
      <c r="C1128" s="45"/>
      <c r="D1128" s="45"/>
      <c r="E1128" s="45"/>
      <c r="F1128" s="45"/>
      <c r="G1128" s="45"/>
      <c r="H1128" s="45"/>
      <c r="I1128" s="45"/>
      <c r="J1128" s="45"/>
      <c r="K1128" s="45"/>
      <c r="L1128" s="45"/>
    </row>
    <row r="1129" spans="2:12" x14ac:dyDescent="0.3">
      <c r="B1129" s="68"/>
      <c r="C1129" s="45"/>
      <c r="D1129" s="45"/>
      <c r="E1129" s="45"/>
      <c r="F1129" s="45"/>
      <c r="G1129" s="45"/>
      <c r="H1129" s="45"/>
      <c r="I1129" s="45"/>
      <c r="J1129" s="45"/>
      <c r="K1129" s="45"/>
      <c r="L1129" s="45"/>
    </row>
    <row r="1130" spans="2:12" x14ac:dyDescent="0.3">
      <c r="B1130" s="68"/>
      <c r="C1130" s="45"/>
      <c r="D1130" s="45"/>
      <c r="E1130" s="45"/>
      <c r="F1130" s="45"/>
      <c r="G1130" s="45"/>
      <c r="H1130" s="45"/>
      <c r="I1130" s="45"/>
      <c r="J1130" s="45"/>
      <c r="K1130" s="45"/>
      <c r="L1130" s="45"/>
    </row>
    <row r="1131" spans="2:12" x14ac:dyDescent="0.3">
      <c r="B1131" s="68"/>
      <c r="C1131" s="45"/>
      <c r="D1131" s="45"/>
      <c r="E1131" s="45"/>
      <c r="F1131" s="45"/>
      <c r="G1131" s="45"/>
      <c r="H1131" s="45"/>
      <c r="I1131" s="45"/>
      <c r="J1131" s="45"/>
      <c r="K1131" s="45"/>
      <c r="L1131" s="45"/>
    </row>
    <row r="1132" spans="2:12" x14ac:dyDescent="0.3">
      <c r="B1132" s="68"/>
      <c r="C1132" s="45"/>
      <c r="D1132" s="45"/>
      <c r="E1132" s="45"/>
      <c r="F1132" s="45"/>
      <c r="G1132" s="45"/>
      <c r="H1132" s="45"/>
      <c r="I1132" s="45"/>
      <c r="J1132" s="45"/>
      <c r="K1132" s="45"/>
      <c r="L1132" s="45"/>
    </row>
    <row r="1133" spans="2:12" x14ac:dyDescent="0.3">
      <c r="B1133" s="68"/>
      <c r="C1133" s="45"/>
      <c r="D1133" s="45"/>
      <c r="E1133" s="45"/>
      <c r="F1133" s="45"/>
      <c r="G1133" s="45"/>
      <c r="H1133" s="45"/>
      <c r="I1133" s="45"/>
      <c r="J1133" s="45"/>
      <c r="K1133" s="45"/>
      <c r="L1133" s="45"/>
    </row>
    <row r="1134" spans="2:12" x14ac:dyDescent="0.3">
      <c r="B1134" s="68"/>
      <c r="C1134" s="45"/>
      <c r="D1134" s="45"/>
      <c r="E1134" s="45"/>
      <c r="F1134" s="45"/>
      <c r="G1134" s="45"/>
      <c r="H1134" s="45"/>
      <c r="I1134" s="45"/>
      <c r="J1134" s="45"/>
      <c r="K1134" s="45"/>
      <c r="L1134" s="45"/>
    </row>
    <row r="1135" spans="2:12" x14ac:dyDescent="0.3">
      <c r="B1135" s="68"/>
      <c r="C1135" s="45"/>
      <c r="D1135" s="45"/>
      <c r="E1135" s="45"/>
      <c r="F1135" s="45"/>
      <c r="G1135" s="45"/>
      <c r="H1135" s="45"/>
      <c r="I1135" s="45"/>
      <c r="J1135" s="45"/>
      <c r="K1135" s="45"/>
      <c r="L1135" s="45"/>
    </row>
    <row r="1136" spans="2:12" x14ac:dyDescent="0.3">
      <c r="B1136" s="68"/>
      <c r="C1136" s="45"/>
      <c r="D1136" s="45"/>
      <c r="E1136" s="45"/>
      <c r="F1136" s="45"/>
      <c r="G1136" s="45"/>
      <c r="H1136" s="45"/>
      <c r="I1136" s="45"/>
      <c r="J1136" s="45"/>
      <c r="K1136" s="45"/>
      <c r="L1136" s="45"/>
    </row>
    <row r="1137" spans="2:12" x14ac:dyDescent="0.3">
      <c r="B1137" s="68"/>
      <c r="C1137" s="45"/>
      <c r="D1137" s="45"/>
      <c r="E1137" s="45"/>
      <c r="F1137" s="45"/>
      <c r="G1137" s="45"/>
      <c r="H1137" s="45"/>
      <c r="I1137" s="45"/>
      <c r="J1137" s="45"/>
      <c r="K1137" s="45"/>
      <c r="L1137" s="45"/>
    </row>
    <row r="1138" spans="2:12" x14ac:dyDescent="0.3">
      <c r="B1138" s="68"/>
      <c r="C1138" s="45"/>
      <c r="D1138" s="45"/>
      <c r="E1138" s="45"/>
      <c r="F1138" s="45"/>
      <c r="G1138" s="45"/>
      <c r="H1138" s="45"/>
      <c r="I1138" s="45"/>
      <c r="J1138" s="45"/>
      <c r="K1138" s="45"/>
      <c r="L1138" s="45"/>
    </row>
    <row r="1139" spans="2:12" x14ac:dyDescent="0.3">
      <c r="B1139" s="68"/>
      <c r="C1139" s="45"/>
      <c r="D1139" s="45"/>
      <c r="E1139" s="45"/>
      <c r="F1139" s="45"/>
      <c r="G1139" s="45"/>
      <c r="H1139" s="45"/>
      <c r="I1139" s="45"/>
      <c r="J1139" s="45"/>
      <c r="K1139" s="45"/>
      <c r="L1139" s="45"/>
    </row>
    <row r="1140" spans="2:12" x14ac:dyDescent="0.3">
      <c r="B1140" s="68"/>
      <c r="C1140" s="45"/>
      <c r="D1140" s="45"/>
      <c r="E1140" s="45"/>
      <c r="F1140" s="45"/>
      <c r="G1140" s="45"/>
      <c r="H1140" s="45"/>
      <c r="I1140" s="45"/>
      <c r="J1140" s="45"/>
      <c r="K1140" s="45"/>
      <c r="L1140" s="45"/>
    </row>
    <row r="1141" spans="2:12" x14ac:dyDescent="0.3">
      <c r="B1141" s="68"/>
      <c r="C1141" s="45"/>
      <c r="D1141" s="45"/>
      <c r="E1141" s="45"/>
      <c r="F1141" s="45"/>
      <c r="G1141" s="45"/>
      <c r="H1141" s="45"/>
      <c r="I1141" s="45"/>
      <c r="J1141" s="45"/>
      <c r="K1141" s="45"/>
      <c r="L1141" s="45"/>
    </row>
    <row r="1142" spans="2:12" x14ac:dyDescent="0.3">
      <c r="B1142" s="68"/>
      <c r="C1142" s="45"/>
      <c r="D1142" s="45"/>
      <c r="E1142" s="45"/>
      <c r="F1142" s="45"/>
      <c r="G1142" s="45"/>
      <c r="H1142" s="45"/>
      <c r="I1142" s="45"/>
      <c r="J1142" s="45"/>
      <c r="K1142" s="45"/>
      <c r="L1142" s="45"/>
    </row>
    <row r="1143" spans="2:12" x14ac:dyDescent="0.3">
      <c r="B1143" s="68"/>
      <c r="C1143" s="45"/>
      <c r="D1143" s="45"/>
      <c r="E1143" s="45"/>
      <c r="F1143" s="45"/>
      <c r="G1143" s="45"/>
      <c r="H1143" s="45"/>
      <c r="I1143" s="45"/>
      <c r="J1143" s="45"/>
      <c r="K1143" s="45"/>
      <c r="L1143" s="45"/>
    </row>
    <row r="1144" spans="2:12" x14ac:dyDescent="0.3">
      <c r="B1144" s="68"/>
      <c r="C1144" s="45"/>
      <c r="D1144" s="45"/>
      <c r="E1144" s="45"/>
      <c r="F1144" s="45"/>
      <c r="G1144" s="45"/>
      <c r="H1144" s="45"/>
      <c r="I1144" s="45"/>
      <c r="J1144" s="45"/>
      <c r="K1144" s="45"/>
      <c r="L1144" s="45"/>
    </row>
    <row r="1145" spans="2:12" x14ac:dyDescent="0.3">
      <c r="B1145" s="68"/>
      <c r="C1145" s="45"/>
      <c r="D1145" s="45"/>
      <c r="E1145" s="45"/>
      <c r="F1145" s="45"/>
      <c r="G1145" s="45"/>
      <c r="H1145" s="45"/>
      <c r="I1145" s="45"/>
      <c r="J1145" s="45"/>
      <c r="K1145" s="45"/>
      <c r="L1145" s="45"/>
    </row>
    <row r="1146" spans="2:12" x14ac:dyDescent="0.3">
      <c r="B1146" s="68"/>
      <c r="C1146" s="45"/>
      <c r="D1146" s="45"/>
      <c r="E1146" s="45"/>
      <c r="F1146" s="45"/>
      <c r="G1146" s="45"/>
      <c r="H1146" s="45"/>
      <c r="I1146" s="45"/>
      <c r="J1146" s="45"/>
      <c r="K1146" s="45"/>
      <c r="L1146" s="45"/>
    </row>
    <row r="1147" spans="2:12" x14ac:dyDescent="0.3">
      <c r="B1147" s="68"/>
      <c r="C1147" s="45"/>
      <c r="D1147" s="45"/>
      <c r="E1147" s="45"/>
      <c r="F1147" s="45"/>
      <c r="G1147" s="45"/>
      <c r="H1147" s="45"/>
      <c r="I1147" s="45"/>
      <c r="J1147" s="45"/>
      <c r="K1147" s="45"/>
      <c r="L1147" s="45"/>
    </row>
    <row r="1148" spans="2:12" x14ac:dyDescent="0.3">
      <c r="B1148" s="68"/>
      <c r="C1148" s="45"/>
      <c r="D1148" s="45"/>
      <c r="E1148" s="45"/>
      <c r="F1148" s="45"/>
      <c r="G1148" s="45"/>
      <c r="H1148" s="45"/>
      <c r="I1148" s="45"/>
      <c r="J1148" s="45"/>
      <c r="K1148" s="45"/>
      <c r="L1148" s="45"/>
    </row>
    <row r="1149" spans="2:12" x14ac:dyDescent="0.3">
      <c r="B1149" s="68"/>
      <c r="C1149" s="45"/>
      <c r="D1149" s="45"/>
      <c r="E1149" s="45"/>
      <c r="F1149" s="45"/>
      <c r="G1149" s="45"/>
      <c r="H1149" s="45"/>
      <c r="I1149" s="45"/>
      <c r="J1149" s="45"/>
      <c r="K1149" s="45"/>
      <c r="L1149" s="45"/>
    </row>
    <row r="1150" spans="2:12" x14ac:dyDescent="0.3">
      <c r="B1150" s="68"/>
      <c r="C1150" s="45"/>
      <c r="D1150" s="45"/>
      <c r="E1150" s="45"/>
      <c r="F1150" s="45"/>
      <c r="G1150" s="45"/>
      <c r="H1150" s="45"/>
      <c r="I1150" s="45"/>
      <c r="J1150" s="45"/>
      <c r="K1150" s="45"/>
      <c r="L1150" s="45"/>
    </row>
    <row r="1151" spans="2:12" x14ac:dyDescent="0.3">
      <c r="B1151" s="68"/>
      <c r="C1151" s="45"/>
      <c r="D1151" s="45"/>
      <c r="E1151" s="45"/>
      <c r="F1151" s="45"/>
      <c r="G1151" s="45"/>
      <c r="H1151" s="45"/>
      <c r="I1151" s="45"/>
      <c r="J1151" s="45"/>
      <c r="K1151" s="45"/>
      <c r="L1151" s="45"/>
    </row>
    <row r="1152" spans="2:12" x14ac:dyDescent="0.3">
      <c r="B1152" s="68"/>
      <c r="C1152" s="45"/>
      <c r="D1152" s="45"/>
      <c r="E1152" s="45"/>
      <c r="F1152" s="45"/>
      <c r="G1152" s="45"/>
      <c r="H1152" s="45"/>
      <c r="I1152" s="45"/>
      <c r="J1152" s="45"/>
      <c r="K1152" s="45"/>
      <c r="L1152" s="45"/>
    </row>
    <row r="1153" spans="2:12" x14ac:dyDescent="0.3">
      <c r="B1153" s="68"/>
      <c r="C1153" s="45"/>
      <c r="D1153" s="45"/>
      <c r="E1153" s="45"/>
      <c r="F1153" s="45"/>
      <c r="G1153" s="45"/>
      <c r="H1153" s="45"/>
      <c r="I1153" s="45"/>
      <c r="J1153" s="45"/>
      <c r="K1153" s="45"/>
      <c r="L1153" s="45"/>
    </row>
    <row r="1154" spans="2:12" x14ac:dyDescent="0.3">
      <c r="B1154" s="68"/>
      <c r="C1154" s="45"/>
      <c r="D1154" s="45"/>
      <c r="E1154" s="45"/>
      <c r="F1154" s="45"/>
      <c r="G1154" s="45"/>
      <c r="H1154" s="45"/>
      <c r="I1154" s="45"/>
      <c r="J1154" s="45"/>
      <c r="K1154" s="45"/>
      <c r="L1154" s="45"/>
    </row>
    <row r="1155" spans="2:12" x14ac:dyDescent="0.3">
      <c r="B1155" s="68"/>
      <c r="C1155" s="45"/>
      <c r="D1155" s="45"/>
      <c r="E1155" s="45"/>
      <c r="F1155" s="45"/>
      <c r="G1155" s="45"/>
      <c r="H1155" s="45"/>
      <c r="I1155" s="45"/>
      <c r="J1155" s="45"/>
      <c r="K1155" s="45"/>
      <c r="L1155" s="45"/>
    </row>
    <row r="1156" spans="2:12" x14ac:dyDescent="0.3">
      <c r="B1156" s="68"/>
      <c r="C1156" s="45"/>
      <c r="D1156" s="45"/>
      <c r="E1156" s="45"/>
      <c r="F1156" s="45"/>
      <c r="G1156" s="45"/>
      <c r="H1156" s="45"/>
      <c r="I1156" s="45"/>
      <c r="J1156" s="45"/>
      <c r="K1156" s="45"/>
      <c r="L1156" s="45"/>
    </row>
    <row r="1157" spans="2:12" x14ac:dyDescent="0.3">
      <c r="B1157" s="68"/>
      <c r="C1157" s="45"/>
      <c r="D1157" s="45"/>
      <c r="E1157" s="45"/>
      <c r="F1157" s="45"/>
      <c r="G1157" s="45"/>
      <c r="H1157" s="45"/>
      <c r="I1157" s="45"/>
      <c r="J1157" s="45"/>
      <c r="K1157" s="45"/>
      <c r="L1157" s="45"/>
    </row>
    <row r="1158" spans="2:12" x14ac:dyDescent="0.3">
      <c r="B1158" s="68"/>
      <c r="C1158" s="45"/>
      <c r="D1158" s="45"/>
      <c r="E1158" s="45"/>
      <c r="F1158" s="45"/>
      <c r="G1158" s="45"/>
      <c r="H1158" s="45"/>
      <c r="I1158" s="45"/>
      <c r="J1158" s="45"/>
      <c r="K1158" s="45"/>
      <c r="L1158" s="45"/>
    </row>
    <row r="1159" spans="2:12" x14ac:dyDescent="0.3">
      <c r="B1159" s="68"/>
      <c r="C1159" s="45"/>
      <c r="D1159" s="45"/>
      <c r="E1159" s="45"/>
      <c r="F1159" s="45"/>
      <c r="G1159" s="45"/>
      <c r="H1159" s="45"/>
      <c r="I1159" s="45"/>
      <c r="J1159" s="45"/>
      <c r="K1159" s="45"/>
      <c r="L1159" s="45"/>
    </row>
    <row r="1160" spans="2:12" x14ac:dyDescent="0.3">
      <c r="B1160" s="68"/>
      <c r="C1160" s="45"/>
      <c r="D1160" s="45"/>
      <c r="E1160" s="45"/>
      <c r="F1160" s="45"/>
      <c r="G1160" s="45"/>
      <c r="H1160" s="45"/>
      <c r="I1160" s="45"/>
      <c r="J1160" s="45"/>
      <c r="K1160" s="45"/>
      <c r="L1160" s="45"/>
    </row>
    <row r="1161" spans="2:12" x14ac:dyDescent="0.3">
      <c r="B1161" s="68"/>
      <c r="C1161" s="45"/>
      <c r="D1161" s="45"/>
      <c r="E1161" s="45"/>
      <c r="F1161" s="45"/>
      <c r="G1161" s="45"/>
      <c r="H1161" s="45"/>
      <c r="I1161" s="45"/>
      <c r="J1161" s="45"/>
      <c r="K1161" s="45"/>
      <c r="L1161" s="45"/>
    </row>
    <row r="1162" spans="2:12" x14ac:dyDescent="0.3">
      <c r="B1162" s="68"/>
      <c r="C1162" s="45"/>
      <c r="D1162" s="45"/>
      <c r="E1162" s="45"/>
      <c r="F1162" s="45"/>
      <c r="G1162" s="45"/>
      <c r="H1162" s="45"/>
      <c r="I1162" s="45"/>
      <c r="J1162" s="45"/>
      <c r="K1162" s="45"/>
      <c r="L1162" s="45"/>
    </row>
    <row r="1163" spans="2:12" x14ac:dyDescent="0.3">
      <c r="B1163" s="68"/>
      <c r="C1163" s="45"/>
      <c r="D1163" s="45"/>
      <c r="E1163" s="45"/>
      <c r="F1163" s="45"/>
      <c r="G1163" s="45"/>
      <c r="H1163" s="45"/>
      <c r="I1163" s="45"/>
      <c r="J1163" s="45"/>
      <c r="K1163" s="45"/>
      <c r="L1163" s="45"/>
    </row>
    <row r="1164" spans="2:12" x14ac:dyDescent="0.3">
      <c r="B1164" s="68"/>
      <c r="C1164" s="45"/>
      <c r="D1164" s="45"/>
      <c r="E1164" s="45"/>
      <c r="F1164" s="45"/>
      <c r="G1164" s="45"/>
      <c r="H1164" s="45"/>
      <c r="I1164" s="45"/>
      <c r="J1164" s="45"/>
      <c r="K1164" s="45"/>
      <c r="L1164" s="45"/>
    </row>
    <row r="1165" spans="2:12" x14ac:dyDescent="0.3">
      <c r="B1165" s="68"/>
      <c r="C1165" s="45"/>
      <c r="D1165" s="45"/>
      <c r="E1165" s="45"/>
      <c r="F1165" s="45"/>
      <c r="G1165" s="45"/>
      <c r="H1165" s="45"/>
      <c r="I1165" s="45"/>
      <c r="J1165" s="45"/>
      <c r="K1165" s="45"/>
      <c r="L1165" s="45"/>
    </row>
    <row r="1166" spans="2:12" x14ac:dyDescent="0.3">
      <c r="B1166" s="68"/>
      <c r="C1166" s="45"/>
      <c r="D1166" s="45"/>
      <c r="E1166" s="45"/>
      <c r="F1166" s="45"/>
      <c r="G1166" s="45"/>
      <c r="H1166" s="45"/>
      <c r="I1166" s="45"/>
      <c r="J1166" s="45"/>
      <c r="K1166" s="45"/>
      <c r="L1166" s="45"/>
    </row>
    <row r="1167" spans="2:12" x14ac:dyDescent="0.3">
      <c r="B1167" s="68"/>
      <c r="C1167" s="45"/>
      <c r="D1167" s="45"/>
      <c r="E1167" s="45"/>
      <c r="F1167" s="45"/>
      <c r="G1167" s="45"/>
      <c r="H1167" s="45"/>
      <c r="I1167" s="45"/>
      <c r="J1167" s="45"/>
      <c r="K1167" s="45"/>
      <c r="L1167" s="45"/>
    </row>
    <row r="1168" spans="2:12" x14ac:dyDescent="0.3">
      <c r="B1168" s="68"/>
      <c r="C1168" s="45"/>
      <c r="D1168" s="45"/>
      <c r="E1168" s="45"/>
      <c r="F1168" s="45"/>
      <c r="G1168" s="45"/>
      <c r="H1168" s="45"/>
      <c r="I1168" s="45"/>
      <c r="J1168" s="45"/>
      <c r="K1168" s="45"/>
      <c r="L1168" s="45"/>
    </row>
    <row r="1169" spans="2:12" x14ac:dyDescent="0.3">
      <c r="B1169" s="68"/>
      <c r="C1169" s="45"/>
      <c r="D1169" s="45"/>
      <c r="E1169" s="45"/>
      <c r="F1169" s="45"/>
      <c r="G1169" s="45"/>
      <c r="H1169" s="45"/>
      <c r="I1169" s="45"/>
      <c r="J1169" s="45"/>
      <c r="K1169" s="45"/>
      <c r="L1169" s="45"/>
    </row>
    <row r="1170" spans="2:12" x14ac:dyDescent="0.3">
      <c r="B1170" s="68"/>
      <c r="C1170" s="45"/>
      <c r="D1170" s="45"/>
      <c r="E1170" s="45"/>
      <c r="F1170" s="45"/>
      <c r="G1170" s="45"/>
      <c r="H1170" s="45"/>
      <c r="I1170" s="45"/>
      <c r="J1170" s="45"/>
      <c r="K1170" s="45"/>
      <c r="L1170" s="45"/>
    </row>
    <row r="1171" spans="2:12" x14ac:dyDescent="0.3">
      <c r="B1171" s="68"/>
      <c r="C1171" s="45"/>
      <c r="D1171" s="45"/>
      <c r="E1171" s="45"/>
      <c r="F1171" s="45"/>
      <c r="G1171" s="45"/>
      <c r="H1171" s="45"/>
      <c r="I1171" s="45"/>
      <c r="J1171" s="45"/>
      <c r="K1171" s="45"/>
      <c r="L1171" s="45"/>
    </row>
    <row r="1172" spans="2:12" x14ac:dyDescent="0.3">
      <c r="B1172" s="68"/>
      <c r="C1172" s="45"/>
      <c r="D1172" s="45"/>
      <c r="E1172" s="45"/>
      <c r="F1172" s="45"/>
      <c r="G1172" s="45"/>
      <c r="H1172" s="45"/>
      <c r="I1172" s="45"/>
      <c r="J1172" s="45"/>
      <c r="K1172" s="45"/>
      <c r="L1172" s="45"/>
    </row>
    <row r="1173" spans="2:12" x14ac:dyDescent="0.3">
      <c r="B1173" s="68"/>
      <c r="C1173" s="45"/>
      <c r="D1173" s="45"/>
      <c r="E1173" s="45"/>
      <c r="F1173" s="45"/>
      <c r="G1173" s="45"/>
      <c r="H1173" s="45"/>
      <c r="I1173" s="45"/>
      <c r="J1173" s="45"/>
      <c r="K1173" s="45"/>
      <c r="L1173" s="45"/>
    </row>
    <row r="1174" spans="2:12" x14ac:dyDescent="0.3">
      <c r="B1174" s="68"/>
      <c r="C1174" s="45"/>
      <c r="D1174" s="45"/>
      <c r="E1174" s="45"/>
      <c r="F1174" s="45"/>
      <c r="G1174" s="45"/>
      <c r="H1174" s="45"/>
      <c r="I1174" s="45"/>
      <c r="J1174" s="45"/>
      <c r="K1174" s="45"/>
      <c r="L1174" s="45"/>
    </row>
    <row r="1175" spans="2:12" x14ac:dyDescent="0.3">
      <c r="B1175" s="68"/>
      <c r="C1175" s="45"/>
      <c r="D1175" s="45"/>
      <c r="E1175" s="45"/>
      <c r="F1175" s="45"/>
      <c r="G1175" s="45"/>
      <c r="H1175" s="45"/>
      <c r="I1175" s="45"/>
      <c r="J1175" s="45"/>
      <c r="K1175" s="45"/>
      <c r="L1175" s="45"/>
    </row>
    <row r="1176" spans="2:12" x14ac:dyDescent="0.3">
      <c r="B1176" s="68"/>
      <c r="C1176" s="45"/>
      <c r="D1176" s="45"/>
      <c r="E1176" s="45"/>
      <c r="F1176" s="45"/>
      <c r="G1176" s="45"/>
      <c r="H1176" s="45"/>
      <c r="I1176" s="45"/>
      <c r="J1176" s="45"/>
      <c r="K1176" s="45"/>
      <c r="L1176" s="45"/>
    </row>
    <row r="1177" spans="2:12" x14ac:dyDescent="0.3">
      <c r="B1177" s="68"/>
      <c r="C1177" s="45"/>
      <c r="D1177" s="45"/>
      <c r="E1177" s="45"/>
      <c r="F1177" s="45"/>
      <c r="G1177" s="45"/>
      <c r="H1177" s="45"/>
      <c r="I1177" s="45"/>
      <c r="J1177" s="45"/>
      <c r="K1177" s="45"/>
      <c r="L1177" s="45"/>
    </row>
    <row r="1178" spans="2:12" x14ac:dyDescent="0.3">
      <c r="B1178" s="68"/>
      <c r="C1178" s="45"/>
      <c r="D1178" s="45"/>
      <c r="E1178" s="45"/>
      <c r="F1178" s="45"/>
      <c r="G1178" s="45"/>
      <c r="H1178" s="45"/>
      <c r="I1178" s="45"/>
      <c r="J1178" s="45"/>
      <c r="K1178" s="45"/>
      <c r="L1178" s="45"/>
    </row>
    <row r="1179" spans="2:12" x14ac:dyDescent="0.3">
      <c r="B1179" s="68"/>
      <c r="C1179" s="45"/>
      <c r="D1179" s="45"/>
      <c r="E1179" s="45"/>
      <c r="F1179" s="45"/>
      <c r="G1179" s="45"/>
      <c r="H1179" s="45"/>
      <c r="I1179" s="45"/>
      <c r="J1179" s="45"/>
      <c r="K1179" s="45"/>
      <c r="L1179" s="45"/>
    </row>
    <row r="1180" spans="2:12" x14ac:dyDescent="0.3">
      <c r="B1180" s="68"/>
      <c r="C1180" s="45"/>
      <c r="D1180" s="45"/>
      <c r="E1180" s="45"/>
      <c r="F1180" s="45"/>
      <c r="G1180" s="45"/>
      <c r="H1180" s="45"/>
      <c r="I1180" s="45"/>
      <c r="J1180" s="45"/>
      <c r="K1180" s="45"/>
      <c r="L1180" s="45"/>
    </row>
  </sheetData>
  <customSheetViews>
    <customSheetView guid="{84B07CA3-50B2-4AE1-8A55-4EBA25A03E7D}" scale="55" showPageBreaks="1" showAutoFilter="1" hiddenRows="1" hiddenColumns="1" view="pageBreakPreview" topLeftCell="A34">
      <selection activeCell="A16" sqref="A16:XFD733"/>
      <colBreaks count="1" manualBreakCount="1">
        <brk id="13" max="1048575" man="1"/>
      </colBreaks>
      <pageMargins left="0.7" right="0.7" top="0.75" bottom="0.75" header="0.3" footer="0.3"/>
      <pageSetup paperSize="9" scale="35" orientation="portrait" r:id="rId1"/>
      <autoFilter ref="A13:O733"/>
    </customSheetView>
    <customSheetView guid="{A48BF361-2433-4711-8D54-D2CEA763DB56}" scale="55" showPageBreaks="1" hiddenRows="1" hiddenColumns="1" view="pageBreakPreview">
      <pane xSplit="4" ySplit="11" topLeftCell="E349" activePane="bottomRight" state="frozen"/>
      <selection pane="bottomRight" activeCell="G514" sqref="G514"/>
      <colBreaks count="1" manualBreakCount="1">
        <brk id="13" max="1048575" man="1"/>
      </colBreaks>
      <pageMargins left="0.7" right="0.7" top="0.75" bottom="0.75" header="0.3" footer="0.3"/>
      <pageSetup paperSize="9" scale="35" orientation="portrait" r:id="rId2"/>
    </customSheetView>
    <customSheetView guid="{2A2B3742-1D1D-43B8-B0CD-A4DE28D2A6D1}" scale="55" showPageBreaks="1" hiddenRows="1" hiddenColumns="1" view="pageBreakPreview" topLeftCell="A7">
      <selection activeCell="L17" sqref="L17"/>
      <colBreaks count="1" manualBreakCount="1">
        <brk id="13" max="1048575" man="1"/>
      </colBreaks>
      <pageMargins left="0.7" right="0.7" top="0.75" bottom="0.75" header="0.3" footer="0.3"/>
      <pageSetup paperSize="9" scale="35" orientation="portrait" r:id="rId3"/>
    </customSheetView>
  </customSheetViews>
  <mergeCells count="55">
    <mergeCell ref="A402:E402"/>
    <mergeCell ref="A408:E408"/>
    <mergeCell ref="A413:E413"/>
    <mergeCell ref="A423:E423"/>
    <mergeCell ref="A435:E435"/>
    <mergeCell ref="A314:E314"/>
    <mergeCell ref="A375:E375"/>
    <mergeCell ref="A383:E383"/>
    <mergeCell ref="A395:E395"/>
    <mergeCell ref="A397:E397"/>
    <mergeCell ref="J2:L2"/>
    <mergeCell ref="J1:L1"/>
    <mergeCell ref="A8:A11"/>
    <mergeCell ref="A14:E14"/>
    <mergeCell ref="A15:E15"/>
    <mergeCell ref="B5:L5"/>
    <mergeCell ref="B6:L6"/>
    <mergeCell ref="B7:L7"/>
    <mergeCell ref="B8:B11"/>
    <mergeCell ref="E8:E11"/>
    <mergeCell ref="F8:F10"/>
    <mergeCell ref="G8:L9"/>
    <mergeCell ref="A42:E42"/>
    <mergeCell ref="A59:E59"/>
    <mergeCell ref="A78:E78"/>
    <mergeCell ref="A82:E82"/>
    <mergeCell ref="A286:E286"/>
    <mergeCell ref="A455:E455"/>
    <mergeCell ref="A467:E467"/>
    <mergeCell ref="A471:E471"/>
    <mergeCell ref="A478:E478"/>
    <mergeCell ref="A491:E491"/>
    <mergeCell ref="A498:E498"/>
    <mergeCell ref="A501:E501"/>
    <mergeCell ref="A512:E512"/>
    <mergeCell ref="A517:E517"/>
    <mergeCell ref="A527:E527"/>
    <mergeCell ref="A535:E535"/>
    <mergeCell ref="A541:E541"/>
    <mergeCell ref="A545:E545"/>
    <mergeCell ref="A554:E554"/>
    <mergeCell ref="A557:E557"/>
    <mergeCell ref="A560:E560"/>
    <mergeCell ref="A566:E566"/>
    <mergeCell ref="A582:E582"/>
    <mergeCell ref="A592:E592"/>
    <mergeCell ref="A595:E595"/>
    <mergeCell ref="A573:E573"/>
    <mergeCell ref="A647:E647"/>
    <mergeCell ref="A653:E653"/>
    <mergeCell ref="A599:E599"/>
    <mergeCell ref="A612:E612"/>
    <mergeCell ref="A620:E620"/>
    <mergeCell ref="A628:E628"/>
    <mergeCell ref="A643:E643"/>
  </mergeCells>
  <pageMargins left="0.7" right="0.7" top="0.75" bottom="0.75" header="0.3" footer="0.3"/>
  <pageSetup paperSize="9" scale="35" orientation="portrait" r:id="rId4"/>
  <colBreaks count="1" manualBreakCount="1">
    <brk id="12" max="1048575" man="1"/>
  </col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57"/>
  <sheetViews>
    <sheetView topLeftCell="A24" zoomScale="85" zoomScaleNormal="85" workbookViewId="0">
      <selection activeCell="D37" sqref="D37"/>
    </sheetView>
  </sheetViews>
  <sheetFormatPr defaultRowHeight="15" x14ac:dyDescent="0.25"/>
  <cols>
    <col min="1" max="1" width="9.42578125" style="70" bestFit="1" customWidth="1"/>
    <col min="2" max="2" width="41.140625" style="70" customWidth="1"/>
    <col min="3" max="3" width="18.7109375" style="70" customWidth="1"/>
    <col min="4" max="4" width="24.5703125" style="70" customWidth="1"/>
    <col min="5" max="5" width="17.7109375" style="70" customWidth="1"/>
    <col min="6" max="6" width="19.42578125" style="70" customWidth="1"/>
    <col min="7" max="7" width="18.5703125" style="70" customWidth="1"/>
    <col min="8" max="8" width="21.140625" style="70" customWidth="1"/>
    <col min="9" max="9" width="64.85546875" style="72" customWidth="1"/>
    <col min="10" max="10" width="12" style="70" bestFit="1" customWidth="1"/>
    <col min="11" max="11" width="20.7109375" style="70" customWidth="1"/>
    <col min="12" max="12" width="21.85546875" style="70" customWidth="1"/>
    <col min="13" max="13" width="9.140625" style="70"/>
    <col min="14" max="14" width="12.28515625" style="70" bestFit="1" customWidth="1"/>
    <col min="15" max="15" width="9.140625" style="70"/>
    <col min="16" max="16" width="21.28515625" style="70" customWidth="1"/>
    <col min="17" max="16384" width="9.140625" style="70"/>
  </cols>
  <sheetData>
    <row r="1" spans="1:13" ht="18.75" x14ac:dyDescent="0.25">
      <c r="H1" s="71"/>
    </row>
    <row r="2" spans="1:13" ht="18.75" x14ac:dyDescent="0.25">
      <c r="H2" s="71"/>
    </row>
    <row r="3" spans="1:13" s="78" customFormat="1" ht="18.75" x14ac:dyDescent="0.3">
      <c r="A3" s="73"/>
      <c r="B3" s="74"/>
      <c r="C3" s="75"/>
      <c r="D3" s="75"/>
      <c r="E3" s="75"/>
      <c r="F3" s="76"/>
      <c r="G3" s="77"/>
      <c r="H3" s="71"/>
      <c r="I3" s="77"/>
    </row>
    <row r="4" spans="1:13" ht="18.75" x14ac:dyDescent="0.25">
      <c r="H4" s="71"/>
    </row>
    <row r="5" spans="1:13" ht="18.75" x14ac:dyDescent="0.25">
      <c r="H5" s="71"/>
    </row>
    <row r="6" spans="1:13" ht="18.75" x14ac:dyDescent="0.3">
      <c r="A6" s="282" t="s">
        <v>144</v>
      </c>
      <c r="B6" s="282"/>
      <c r="C6" s="282"/>
      <c r="D6" s="282"/>
      <c r="E6" s="282"/>
      <c r="F6" s="282"/>
      <c r="G6" s="282"/>
      <c r="H6" s="282"/>
      <c r="I6" s="79"/>
    </row>
    <row r="7" spans="1:13" ht="18.75" x14ac:dyDescent="0.3">
      <c r="A7" s="282" t="s">
        <v>169</v>
      </c>
      <c r="B7" s="282"/>
      <c r="C7" s="282"/>
      <c r="D7" s="282"/>
      <c r="E7" s="282"/>
      <c r="F7" s="282"/>
      <c r="G7" s="282"/>
      <c r="H7" s="282"/>
      <c r="I7" s="79"/>
    </row>
    <row r="8" spans="1:13" ht="15.75" x14ac:dyDescent="0.25">
      <c r="A8" s="80"/>
      <c r="B8" s="80"/>
      <c r="C8" s="80"/>
      <c r="D8" s="80"/>
      <c r="E8" s="80"/>
      <c r="F8" s="80"/>
      <c r="G8" s="80"/>
      <c r="H8" s="80"/>
      <c r="I8" s="79"/>
    </row>
    <row r="9" spans="1:13" ht="32.25" customHeight="1" x14ac:dyDescent="0.25">
      <c r="A9" s="283" t="s">
        <v>1</v>
      </c>
      <c r="B9" s="283" t="s">
        <v>145</v>
      </c>
      <c r="C9" s="280" t="s">
        <v>146</v>
      </c>
      <c r="D9" s="281"/>
      <c r="E9" s="285" t="s">
        <v>147</v>
      </c>
      <c r="F9" s="285"/>
      <c r="G9" s="285"/>
      <c r="H9" s="285"/>
      <c r="I9" s="79"/>
    </row>
    <row r="10" spans="1:13" ht="41.25" customHeight="1" x14ac:dyDescent="0.25">
      <c r="A10" s="284"/>
      <c r="B10" s="284"/>
      <c r="C10" s="81" t="s">
        <v>148</v>
      </c>
      <c r="D10" s="81" t="s">
        <v>149</v>
      </c>
      <c r="E10" s="81" t="s">
        <v>150</v>
      </c>
      <c r="F10" s="81" t="s">
        <v>151</v>
      </c>
      <c r="G10" s="81" t="s">
        <v>148</v>
      </c>
      <c r="H10" s="81" t="s">
        <v>149</v>
      </c>
      <c r="I10" s="79"/>
    </row>
    <row r="11" spans="1:13" ht="15.75" x14ac:dyDescent="0.25">
      <c r="A11" s="81"/>
      <c r="B11" s="81"/>
      <c r="C11" s="81" t="s">
        <v>18</v>
      </c>
      <c r="D11" s="81" t="s">
        <v>18</v>
      </c>
      <c r="E11" s="81" t="s">
        <v>18</v>
      </c>
      <c r="F11" s="81" t="s">
        <v>18</v>
      </c>
      <c r="G11" s="81" t="s">
        <v>18</v>
      </c>
      <c r="H11" s="81" t="s">
        <v>22</v>
      </c>
      <c r="I11" s="79"/>
    </row>
    <row r="12" spans="1:13" s="84" customFormat="1" ht="15.75" x14ac:dyDescent="0.25">
      <c r="A12" s="82">
        <v>1</v>
      </c>
      <c r="B12" s="82">
        <v>2</v>
      </c>
      <c r="C12" s="82">
        <v>3</v>
      </c>
      <c r="D12" s="82">
        <v>4</v>
      </c>
      <c r="E12" s="82">
        <v>5</v>
      </c>
      <c r="F12" s="82">
        <v>6</v>
      </c>
      <c r="G12" s="82">
        <v>7</v>
      </c>
      <c r="H12" s="82">
        <v>8</v>
      </c>
      <c r="I12" s="83"/>
    </row>
    <row r="13" spans="1:13" s="88" customFormat="1" ht="23.25" customHeight="1" x14ac:dyDescent="0.25">
      <c r="A13" s="280" t="s">
        <v>152</v>
      </c>
      <c r="B13" s="281"/>
      <c r="C13" s="85">
        <f t="shared" ref="C13:H13" si="0">SUM(C14:C57)</f>
        <v>597</v>
      </c>
      <c r="D13" s="86">
        <f t="shared" si="0"/>
        <v>4849470027.2272024</v>
      </c>
      <c r="E13" s="87">
        <f t="shared" si="0"/>
        <v>0</v>
      </c>
      <c r="F13" s="87">
        <f t="shared" si="0"/>
        <v>0</v>
      </c>
      <c r="G13" s="87">
        <f t="shared" si="0"/>
        <v>0</v>
      </c>
      <c r="H13" s="86">
        <f t="shared" si="0"/>
        <v>0</v>
      </c>
      <c r="I13" s="79"/>
    </row>
    <row r="14" spans="1:13" ht="31.5" x14ac:dyDescent="0.25">
      <c r="A14" s="81">
        <v>1</v>
      </c>
      <c r="B14" s="89" t="s">
        <v>24</v>
      </c>
      <c r="C14" s="90">
        <v>26</v>
      </c>
      <c r="D14" s="91">
        <v>368406475.39999998</v>
      </c>
      <c r="E14" s="90">
        <v>0</v>
      </c>
      <c r="F14" s="90">
        <v>0</v>
      </c>
      <c r="G14" s="90">
        <v>0</v>
      </c>
      <c r="H14" s="90">
        <v>0</v>
      </c>
      <c r="I14" s="79" t="s">
        <v>25</v>
      </c>
      <c r="J14" s="70">
        <f>COUNTIF('прил 1'!A:S,I14)</f>
        <v>26</v>
      </c>
      <c r="K14" s="70">
        <f ca="1">SUMIF('прил 1'!C16:L5101,I14,'прил 1'!L16:L1087)</f>
        <v>368406475.39999998</v>
      </c>
      <c r="L14" s="146">
        <v>287475377.33999997</v>
      </c>
      <c r="M14" s="70" t="b">
        <f ca="1">K14=L14</f>
        <v>0</v>
      </c>
    </row>
    <row r="15" spans="1:13" ht="31.5" x14ac:dyDescent="0.25">
      <c r="A15" s="81">
        <v>2</v>
      </c>
      <c r="B15" s="89" t="s">
        <v>27</v>
      </c>
      <c r="C15" s="90">
        <v>16</v>
      </c>
      <c r="D15" s="91">
        <v>159717747.94000003</v>
      </c>
      <c r="E15" s="90">
        <v>0</v>
      </c>
      <c r="F15" s="90">
        <v>0</v>
      </c>
      <c r="G15" s="90">
        <v>0</v>
      </c>
      <c r="H15" s="90">
        <v>0</v>
      </c>
      <c r="I15" s="79" t="s">
        <v>28</v>
      </c>
      <c r="J15" s="70">
        <f>COUNTIF('прил 1'!A:S,I15)</f>
        <v>16</v>
      </c>
      <c r="K15" s="70">
        <f ca="1">SUMIF('прил 1'!C17:L5102,I15,'прил 1'!L17:L1088)</f>
        <v>159717747.94000003</v>
      </c>
      <c r="L15" s="146">
        <v>220852946.88</v>
      </c>
      <c r="M15" s="70" t="b">
        <f t="shared" ref="M15:M57" ca="1" si="1">K15=L15</f>
        <v>0</v>
      </c>
    </row>
    <row r="16" spans="1:13" ht="31.5" x14ac:dyDescent="0.25">
      <c r="A16" s="81">
        <v>3</v>
      </c>
      <c r="B16" s="89" t="s">
        <v>29</v>
      </c>
      <c r="C16" s="90">
        <v>18</v>
      </c>
      <c r="D16" s="91">
        <v>127644162.09</v>
      </c>
      <c r="E16" s="90">
        <v>0</v>
      </c>
      <c r="F16" s="90">
        <v>0</v>
      </c>
      <c r="G16" s="90">
        <v>0</v>
      </c>
      <c r="H16" s="90">
        <v>0</v>
      </c>
      <c r="I16" s="79" t="s">
        <v>30</v>
      </c>
      <c r="J16" s="70">
        <f>COUNTIF('прил 1'!A:S,I16)</f>
        <v>18</v>
      </c>
      <c r="K16" s="70">
        <f ca="1">SUMIF('прил 1'!C18:L5103,I16,'прил 1'!L18:L1089)</f>
        <v>127644162.09</v>
      </c>
      <c r="L16" s="146">
        <v>171366375.34</v>
      </c>
      <c r="M16" s="70" t="b">
        <f t="shared" ca="1" si="1"/>
        <v>0</v>
      </c>
    </row>
    <row r="17" spans="1:13" ht="31.5" x14ac:dyDescent="0.25">
      <c r="A17" s="81">
        <v>4</v>
      </c>
      <c r="B17" s="89" t="s">
        <v>31</v>
      </c>
      <c r="C17" s="90">
        <v>3</v>
      </c>
      <c r="D17" s="91">
        <v>36987190.849999994</v>
      </c>
      <c r="E17" s="90">
        <v>0</v>
      </c>
      <c r="F17" s="90">
        <v>0</v>
      </c>
      <c r="G17" s="90">
        <v>0</v>
      </c>
      <c r="H17" s="90">
        <v>0</v>
      </c>
      <c r="I17" s="79" t="s">
        <v>32</v>
      </c>
      <c r="J17" s="70">
        <f>COUNTIF('прил 1'!A:S,I17)</f>
        <v>3</v>
      </c>
      <c r="K17" s="70">
        <f ca="1">SUMIF('прил 1'!C19:L5104,I17,'прил 1'!L19:L1090)</f>
        <v>36987190.849999994</v>
      </c>
      <c r="L17" s="146">
        <v>40009963.699999996</v>
      </c>
      <c r="M17" s="70" t="b">
        <f t="shared" ca="1" si="1"/>
        <v>0</v>
      </c>
    </row>
    <row r="18" spans="1:13" ht="31.5" x14ac:dyDescent="0.25">
      <c r="A18" s="81">
        <v>5</v>
      </c>
      <c r="B18" s="89" t="s">
        <v>33</v>
      </c>
      <c r="C18" s="90">
        <v>203</v>
      </c>
      <c r="D18" s="91">
        <v>1897125758.5572004</v>
      </c>
      <c r="E18" s="90">
        <v>0</v>
      </c>
      <c r="F18" s="90">
        <v>0</v>
      </c>
      <c r="G18" s="90">
        <v>0</v>
      </c>
      <c r="H18" s="90">
        <v>0</v>
      </c>
      <c r="I18" s="79" t="s">
        <v>34</v>
      </c>
      <c r="J18" s="70">
        <f>COUNTIF('прил 1'!A:S,I18)</f>
        <v>203</v>
      </c>
      <c r="K18" s="70">
        <f ca="1">SUMIF('прил 1'!C20:L5105,I18,'прил 1'!L20:L1091)</f>
        <v>1897125758.5572004</v>
      </c>
      <c r="L18" s="146">
        <v>2340754749.3599997</v>
      </c>
      <c r="M18" s="70" t="b">
        <f t="shared" ca="1" si="1"/>
        <v>0</v>
      </c>
    </row>
    <row r="19" spans="1:13" ht="31.5" x14ac:dyDescent="0.25">
      <c r="A19" s="81">
        <v>6</v>
      </c>
      <c r="B19" s="89" t="s">
        <v>35</v>
      </c>
      <c r="C19" s="90">
        <v>27</v>
      </c>
      <c r="D19" s="91">
        <v>314317802.64999998</v>
      </c>
      <c r="E19" s="90">
        <v>0</v>
      </c>
      <c r="F19" s="90">
        <v>0</v>
      </c>
      <c r="G19" s="90">
        <v>0</v>
      </c>
      <c r="H19" s="90">
        <v>0</v>
      </c>
      <c r="I19" s="79" t="s">
        <v>36</v>
      </c>
      <c r="J19" s="70">
        <f>COUNTIF('прил 1'!A:S,I19)</f>
        <v>27</v>
      </c>
      <c r="K19" s="70">
        <f ca="1">SUMIF('прил 1'!C21:L5106,I19,'прил 1'!L21:L1092)</f>
        <v>314317802.64999998</v>
      </c>
      <c r="L19" s="146">
        <v>469781200.65999991</v>
      </c>
      <c r="M19" s="70" t="b">
        <f t="shared" ca="1" si="1"/>
        <v>0</v>
      </c>
    </row>
    <row r="20" spans="1:13" ht="31.5" x14ac:dyDescent="0.25">
      <c r="A20" s="81">
        <v>7</v>
      </c>
      <c r="B20" s="89" t="s">
        <v>167</v>
      </c>
      <c r="C20" s="90">
        <v>60</v>
      </c>
      <c r="D20" s="91">
        <v>537067253.50999999</v>
      </c>
      <c r="E20" s="90">
        <v>0</v>
      </c>
      <c r="F20" s="90">
        <v>0</v>
      </c>
      <c r="G20" s="90">
        <v>0</v>
      </c>
      <c r="H20" s="90">
        <v>0</v>
      </c>
      <c r="I20" s="79" t="s">
        <v>37</v>
      </c>
      <c r="J20" s="70">
        <f>COUNTIF('прил 1'!A:S,I20)</f>
        <v>60</v>
      </c>
      <c r="K20" s="70">
        <f ca="1">SUMIF('прил 1'!C22:L5107,I20,'прил 1'!L22:L1093)</f>
        <v>537067253.50999999</v>
      </c>
      <c r="L20" s="146">
        <v>663134023.2499994</v>
      </c>
      <c r="M20" s="70" t="b">
        <f t="shared" ca="1" si="1"/>
        <v>0</v>
      </c>
    </row>
    <row r="21" spans="1:13" ht="31.5" x14ac:dyDescent="0.25">
      <c r="A21" s="81">
        <v>8</v>
      </c>
      <c r="B21" s="89" t="s">
        <v>38</v>
      </c>
      <c r="C21" s="90">
        <v>7</v>
      </c>
      <c r="D21" s="91">
        <v>43430157.149999999</v>
      </c>
      <c r="E21" s="90">
        <v>0</v>
      </c>
      <c r="F21" s="90">
        <v>0</v>
      </c>
      <c r="G21" s="90">
        <v>0</v>
      </c>
      <c r="H21" s="90">
        <v>0</v>
      </c>
      <c r="I21" s="79" t="s">
        <v>39</v>
      </c>
      <c r="J21" s="70">
        <f>COUNTIF('прил 1'!A:S,I21)</f>
        <v>7</v>
      </c>
      <c r="K21" s="70">
        <f ca="1">SUMIF('прил 1'!C23:L5108,I21,'прил 1'!L23:L1094)</f>
        <v>43430157.149999999</v>
      </c>
      <c r="L21" s="146">
        <v>58355788.210000001</v>
      </c>
      <c r="M21" s="70" t="b">
        <f t="shared" ca="1" si="1"/>
        <v>0</v>
      </c>
    </row>
    <row r="22" spans="1:13" ht="31.5" x14ac:dyDescent="0.25">
      <c r="A22" s="81">
        <v>9</v>
      </c>
      <c r="B22" s="89" t="s">
        <v>40</v>
      </c>
      <c r="C22" s="90">
        <v>11</v>
      </c>
      <c r="D22" s="91">
        <v>35706189.039999999</v>
      </c>
      <c r="E22" s="90">
        <v>0</v>
      </c>
      <c r="F22" s="90">
        <v>0</v>
      </c>
      <c r="G22" s="90">
        <v>0</v>
      </c>
      <c r="H22" s="90">
        <v>0</v>
      </c>
      <c r="I22" s="79" t="s">
        <v>41</v>
      </c>
      <c r="J22" s="70">
        <f>COUNTIF('прил 1'!A:S,I22)</f>
        <v>11</v>
      </c>
      <c r="K22" s="70">
        <f ca="1">SUMIF('прил 1'!C24:L5109,I22,'прил 1'!L24:L1095)</f>
        <v>35706189.039999999</v>
      </c>
      <c r="L22" s="146">
        <v>41429640.020000003</v>
      </c>
      <c r="M22" s="70" t="b">
        <f t="shared" ca="1" si="1"/>
        <v>0</v>
      </c>
    </row>
    <row r="23" spans="1:13" ht="31.5" x14ac:dyDescent="0.25">
      <c r="A23" s="81">
        <v>10</v>
      </c>
      <c r="B23" s="89" t="s">
        <v>42</v>
      </c>
      <c r="C23" s="90">
        <v>1</v>
      </c>
      <c r="D23" s="91">
        <v>3410681.6</v>
      </c>
      <c r="E23" s="90">
        <v>0</v>
      </c>
      <c r="F23" s="90">
        <v>0</v>
      </c>
      <c r="G23" s="90">
        <v>0</v>
      </c>
      <c r="H23" s="90">
        <v>0</v>
      </c>
      <c r="I23" s="79" t="s">
        <v>43</v>
      </c>
      <c r="J23" s="70">
        <f>COUNTIF('прил 1'!A:S,I23)</f>
        <v>1</v>
      </c>
      <c r="K23" s="70">
        <f ca="1">SUMIF('прил 1'!C25:L5110,I23,'прил 1'!L25:L1096)</f>
        <v>3410681.6</v>
      </c>
      <c r="L23" s="146">
        <v>4208626</v>
      </c>
      <c r="M23" s="70" t="b">
        <f t="shared" ca="1" si="1"/>
        <v>0</v>
      </c>
    </row>
    <row r="24" spans="1:13" ht="31.5" x14ac:dyDescent="0.25">
      <c r="A24" s="81">
        <v>11</v>
      </c>
      <c r="B24" s="89" t="s">
        <v>44</v>
      </c>
      <c r="C24" s="90">
        <v>4</v>
      </c>
      <c r="D24" s="91">
        <v>58781524.340000004</v>
      </c>
      <c r="E24" s="90">
        <v>0</v>
      </c>
      <c r="F24" s="90">
        <v>0</v>
      </c>
      <c r="G24" s="90">
        <v>0</v>
      </c>
      <c r="H24" s="90">
        <v>0</v>
      </c>
      <c r="I24" s="79" t="s">
        <v>45</v>
      </c>
      <c r="J24" s="70">
        <f>COUNTIF('прил 1'!A:S,I24)</f>
        <v>4</v>
      </c>
      <c r="K24" s="70">
        <f ca="1">SUMIF('прил 1'!C26:L5111,I24,'прил 1'!L26:L1097)</f>
        <v>58781524.340000004</v>
      </c>
      <c r="L24" s="146">
        <v>84886857.559999987</v>
      </c>
      <c r="M24" s="70" t="b">
        <f t="shared" ca="1" si="1"/>
        <v>0</v>
      </c>
    </row>
    <row r="25" spans="1:13" ht="31.5" x14ac:dyDescent="0.25">
      <c r="A25" s="81">
        <v>12</v>
      </c>
      <c r="B25" s="89" t="s">
        <v>46</v>
      </c>
      <c r="C25" s="90">
        <v>5</v>
      </c>
      <c r="D25" s="91">
        <v>17819442.199999999</v>
      </c>
      <c r="E25" s="90">
        <v>0</v>
      </c>
      <c r="F25" s="90">
        <v>0</v>
      </c>
      <c r="G25" s="90">
        <v>0</v>
      </c>
      <c r="H25" s="90">
        <v>0</v>
      </c>
      <c r="I25" s="79" t="s">
        <v>47</v>
      </c>
      <c r="J25" s="70">
        <f>COUNTIF('прил 1'!A:S,I25)</f>
        <v>5</v>
      </c>
      <c r="K25" s="70">
        <f ca="1">SUMIF('прил 1'!C27:L5112,I25,'прил 1'!L27:L1098)</f>
        <v>17819442.199999999</v>
      </c>
      <c r="L25" s="146">
        <v>20534490.41</v>
      </c>
      <c r="M25" s="70" t="b">
        <f t="shared" ca="1" si="1"/>
        <v>0</v>
      </c>
    </row>
    <row r="26" spans="1:13" ht="31.5" x14ac:dyDescent="0.25">
      <c r="A26" s="81">
        <v>13</v>
      </c>
      <c r="B26" s="89" t="s">
        <v>48</v>
      </c>
      <c r="C26" s="90">
        <v>4</v>
      </c>
      <c r="D26" s="91">
        <v>19144223.199999999</v>
      </c>
      <c r="E26" s="90">
        <v>0</v>
      </c>
      <c r="F26" s="90">
        <v>0</v>
      </c>
      <c r="G26" s="90">
        <v>0</v>
      </c>
      <c r="H26" s="90">
        <v>0</v>
      </c>
      <c r="I26" s="79" t="s">
        <v>49</v>
      </c>
      <c r="J26" s="70">
        <f>COUNTIF('прил 1'!A:S,I26)</f>
        <v>4</v>
      </c>
      <c r="K26" s="70">
        <f ca="1">SUMIF('прил 1'!C28:L5113,I26,'прил 1'!L28:L1099)</f>
        <v>19144223.199999999</v>
      </c>
      <c r="L26" s="146">
        <v>20322213.520000003</v>
      </c>
      <c r="M26" s="70" t="b">
        <f t="shared" ca="1" si="1"/>
        <v>0</v>
      </c>
    </row>
    <row r="27" spans="1:13" ht="31.5" x14ac:dyDescent="0.25">
      <c r="A27" s="81">
        <v>14</v>
      </c>
      <c r="B27" s="89" t="s">
        <v>50</v>
      </c>
      <c r="C27" s="90">
        <v>9</v>
      </c>
      <c r="D27" s="91">
        <v>53689754.600000001</v>
      </c>
      <c r="E27" s="90">
        <v>0</v>
      </c>
      <c r="F27" s="90">
        <v>0</v>
      </c>
      <c r="G27" s="90">
        <v>0</v>
      </c>
      <c r="H27" s="90">
        <v>0</v>
      </c>
      <c r="I27" s="79" t="s">
        <v>51</v>
      </c>
      <c r="J27" s="70">
        <f>COUNTIF('прил 1'!A:S,I27)</f>
        <v>9</v>
      </c>
      <c r="K27" s="70">
        <f ca="1">SUMIF('прил 1'!C29:L5114,I27,'прил 1'!L29:L1100)</f>
        <v>53689754.600000001</v>
      </c>
      <c r="L27" s="146">
        <v>60712095.039999999</v>
      </c>
      <c r="M27" s="70" t="b">
        <f t="shared" ca="1" si="1"/>
        <v>0</v>
      </c>
    </row>
    <row r="28" spans="1:13" ht="31.5" x14ac:dyDescent="0.25">
      <c r="A28" s="81">
        <v>15</v>
      </c>
      <c r="B28" s="89" t="s">
        <v>52</v>
      </c>
      <c r="C28" s="90">
        <v>11</v>
      </c>
      <c r="D28" s="91">
        <v>40256064.629999995</v>
      </c>
      <c r="E28" s="90">
        <v>0</v>
      </c>
      <c r="F28" s="90">
        <v>0</v>
      </c>
      <c r="G28" s="90">
        <v>0</v>
      </c>
      <c r="H28" s="90">
        <v>0</v>
      </c>
      <c r="I28" s="79" t="s">
        <v>53</v>
      </c>
      <c r="J28" s="70">
        <f>COUNTIF('прил 1'!A:S,I28)</f>
        <v>11</v>
      </c>
      <c r="K28" s="70">
        <f ca="1">SUMIF('прил 1'!C30:L5115,I28,'прил 1'!L30:L1101)</f>
        <v>40256064.629999995</v>
      </c>
      <c r="L28" s="146">
        <v>51291686.960000001</v>
      </c>
      <c r="M28" s="70" t="b">
        <f t="shared" ca="1" si="1"/>
        <v>0</v>
      </c>
    </row>
    <row r="29" spans="1:13" ht="31.5" x14ac:dyDescent="0.25">
      <c r="A29" s="81">
        <v>16</v>
      </c>
      <c r="B29" s="89" t="s">
        <v>54</v>
      </c>
      <c r="C29" s="90">
        <v>19</v>
      </c>
      <c r="D29" s="91">
        <v>162967292.66000003</v>
      </c>
      <c r="E29" s="90">
        <v>0</v>
      </c>
      <c r="F29" s="90">
        <v>0</v>
      </c>
      <c r="G29" s="90">
        <v>0</v>
      </c>
      <c r="H29" s="90">
        <v>0</v>
      </c>
      <c r="I29" s="79" t="s">
        <v>55</v>
      </c>
      <c r="J29" s="70">
        <f>COUNTIF('прил 1'!A:S,I29)</f>
        <v>19</v>
      </c>
      <c r="K29" s="70">
        <f ca="1">SUMIF('прил 1'!C31:L5116,I29,'прил 1'!L31:L1102)</f>
        <v>162967292.66000003</v>
      </c>
      <c r="L29" s="146">
        <v>147741225.5</v>
      </c>
      <c r="M29" s="70" t="b">
        <f t="shared" ca="1" si="1"/>
        <v>0</v>
      </c>
    </row>
    <row r="30" spans="1:13" ht="31.5" x14ac:dyDescent="0.25">
      <c r="A30" s="81">
        <v>17</v>
      </c>
      <c r="B30" s="89" t="s">
        <v>56</v>
      </c>
      <c r="C30" s="90">
        <v>11</v>
      </c>
      <c r="D30" s="91">
        <v>78674519.829999998</v>
      </c>
      <c r="E30" s="90">
        <v>0</v>
      </c>
      <c r="F30" s="90">
        <v>0</v>
      </c>
      <c r="G30" s="90">
        <v>0</v>
      </c>
      <c r="H30" s="90">
        <v>0</v>
      </c>
      <c r="I30" s="79" t="s">
        <v>57</v>
      </c>
      <c r="J30" s="70">
        <f>COUNTIF('прил 1'!A:S,I30)</f>
        <v>11</v>
      </c>
      <c r="K30" s="70">
        <f ca="1">SUMIF('прил 1'!C32:L5117,I30,'прил 1'!L32:L1103)</f>
        <v>78674519.829999998</v>
      </c>
      <c r="L30" s="146">
        <v>97292939.579999998</v>
      </c>
      <c r="M30" s="70" t="b">
        <f t="shared" ca="1" si="1"/>
        <v>0</v>
      </c>
    </row>
    <row r="31" spans="1:13" ht="31.5" x14ac:dyDescent="0.25">
      <c r="A31" s="81">
        <v>18</v>
      </c>
      <c r="B31" s="89" t="s">
        <v>58</v>
      </c>
      <c r="C31" s="90">
        <v>3</v>
      </c>
      <c r="D31" s="91">
        <v>10036200</v>
      </c>
      <c r="E31" s="90">
        <v>0</v>
      </c>
      <c r="F31" s="90">
        <v>0</v>
      </c>
      <c r="G31" s="90">
        <v>0</v>
      </c>
      <c r="H31" s="90">
        <v>0</v>
      </c>
      <c r="I31" s="79" t="s">
        <v>59</v>
      </c>
      <c r="J31" s="70">
        <f>COUNTIF('прил 1'!A:S,I31)</f>
        <v>3</v>
      </c>
      <c r="K31" s="70">
        <f ca="1">SUMIF('прил 1'!C33:L5118,I31,'прил 1'!L33:L1104)</f>
        <v>10036200</v>
      </c>
      <c r="L31" s="146">
        <v>9913272</v>
      </c>
      <c r="M31" s="70" t="b">
        <f t="shared" ca="1" si="1"/>
        <v>0</v>
      </c>
    </row>
    <row r="32" spans="1:13" ht="31.5" x14ac:dyDescent="0.25">
      <c r="A32" s="81">
        <v>19</v>
      </c>
      <c r="B32" s="89" t="s">
        <v>60</v>
      </c>
      <c r="C32" s="90">
        <v>6</v>
      </c>
      <c r="D32" s="91">
        <v>31543305.720000003</v>
      </c>
      <c r="E32" s="90">
        <v>0</v>
      </c>
      <c r="F32" s="90">
        <v>0</v>
      </c>
      <c r="G32" s="90">
        <v>0</v>
      </c>
      <c r="H32" s="90">
        <v>0</v>
      </c>
      <c r="I32" s="79" t="s">
        <v>61</v>
      </c>
      <c r="J32" s="70">
        <f>COUNTIF('прил 1'!A:S,I32)</f>
        <v>6</v>
      </c>
      <c r="K32" s="70">
        <f ca="1">SUMIF('прил 1'!C34:L5119,I32,'прил 1'!L34:L1105)</f>
        <v>31543305.720000003</v>
      </c>
      <c r="L32" s="146">
        <v>43359712.850000001</v>
      </c>
      <c r="M32" s="70" t="b">
        <f t="shared" ca="1" si="1"/>
        <v>0</v>
      </c>
    </row>
    <row r="33" spans="1:13" ht="31.5" x14ac:dyDescent="0.25">
      <c r="A33" s="81">
        <v>20</v>
      </c>
      <c r="B33" s="89" t="s">
        <v>62</v>
      </c>
      <c r="C33" s="90">
        <v>12</v>
      </c>
      <c r="D33" s="91">
        <v>48865756.640000001</v>
      </c>
      <c r="E33" s="90">
        <v>0</v>
      </c>
      <c r="F33" s="90">
        <v>0</v>
      </c>
      <c r="G33" s="90">
        <v>0</v>
      </c>
      <c r="H33" s="90">
        <v>0</v>
      </c>
      <c r="I33" s="79" t="s">
        <v>63</v>
      </c>
      <c r="J33" s="70">
        <f>COUNTIF('прил 1'!A:S,I33)</f>
        <v>12</v>
      </c>
      <c r="K33" s="70">
        <f ca="1">SUMIF('прил 1'!C35:L5120,I33,'прил 1'!L35:L1106)</f>
        <v>48865756.640000001</v>
      </c>
      <c r="L33" s="146">
        <v>41703787</v>
      </c>
      <c r="M33" s="70" t="b">
        <f t="shared" ca="1" si="1"/>
        <v>0</v>
      </c>
    </row>
    <row r="34" spans="1:13" ht="31.5" x14ac:dyDescent="0.25">
      <c r="A34" s="81">
        <v>21</v>
      </c>
      <c r="B34" s="89" t="s">
        <v>64</v>
      </c>
      <c r="C34" s="90">
        <v>6</v>
      </c>
      <c r="D34" s="91">
        <v>24697531.289999999</v>
      </c>
      <c r="E34" s="90">
        <v>0</v>
      </c>
      <c r="F34" s="90">
        <v>0</v>
      </c>
      <c r="G34" s="90">
        <v>0</v>
      </c>
      <c r="H34" s="90">
        <v>0</v>
      </c>
      <c r="I34" s="79" t="s">
        <v>65</v>
      </c>
      <c r="J34" s="70">
        <f>COUNTIF('прил 1'!A:S,I34)</f>
        <v>6</v>
      </c>
      <c r="K34" s="70">
        <f ca="1">SUMIF('прил 1'!C36:L5121,I34,'прил 1'!L36:L1107)</f>
        <v>24697531.289999999</v>
      </c>
      <c r="L34" s="146">
        <v>36466941.660000004</v>
      </c>
      <c r="M34" s="70" t="b">
        <f t="shared" ca="1" si="1"/>
        <v>0</v>
      </c>
    </row>
    <row r="35" spans="1:13" ht="31.5" x14ac:dyDescent="0.25">
      <c r="A35" s="81">
        <v>22</v>
      </c>
      <c r="B35" s="89" t="s">
        <v>66</v>
      </c>
      <c r="C35" s="90">
        <v>2</v>
      </c>
      <c r="D35" s="91">
        <v>5984908.7999999998</v>
      </c>
      <c r="E35" s="90">
        <v>0</v>
      </c>
      <c r="F35" s="90">
        <v>0</v>
      </c>
      <c r="G35" s="90">
        <v>0</v>
      </c>
      <c r="H35" s="90">
        <v>0</v>
      </c>
      <c r="I35" s="79" t="s">
        <v>67</v>
      </c>
      <c r="J35" s="70">
        <f>COUNTIF('прил 1'!A:S,I35)</f>
        <v>2</v>
      </c>
      <c r="K35" s="70">
        <f ca="1">SUMIF('прил 1'!C37:L5122,I35,'прил 1'!L37:L1108)</f>
        <v>5984908.7999999998</v>
      </c>
      <c r="L35" s="146">
        <v>5930545</v>
      </c>
      <c r="M35" s="70" t="b">
        <f t="shared" ca="1" si="1"/>
        <v>0</v>
      </c>
    </row>
    <row r="36" spans="1:13" ht="31.5" x14ac:dyDescent="0.25">
      <c r="A36" s="81">
        <v>23</v>
      </c>
      <c r="B36" s="89" t="s">
        <v>68</v>
      </c>
      <c r="C36" s="90">
        <v>10</v>
      </c>
      <c r="D36" s="91">
        <v>47735892.07</v>
      </c>
      <c r="E36" s="90">
        <v>0</v>
      </c>
      <c r="F36" s="90">
        <v>0</v>
      </c>
      <c r="G36" s="90">
        <v>0</v>
      </c>
      <c r="H36" s="90">
        <v>0</v>
      </c>
      <c r="I36" s="79" t="s">
        <v>69</v>
      </c>
      <c r="J36" s="70">
        <f>COUNTIF('прил 1'!A:S,I36)</f>
        <v>10</v>
      </c>
      <c r="K36" s="70">
        <f ca="1">SUMIF('прил 1'!C38:L5123,I36,'прил 1'!L38:L1109)</f>
        <v>47735892.07</v>
      </c>
      <c r="L36" s="146">
        <v>108298506.67999999</v>
      </c>
      <c r="M36" s="70" t="b">
        <f t="shared" ca="1" si="1"/>
        <v>0</v>
      </c>
    </row>
    <row r="37" spans="1:13" ht="31.5" x14ac:dyDescent="0.25">
      <c r="A37" s="81">
        <v>24</v>
      </c>
      <c r="B37" s="89" t="s">
        <v>70</v>
      </c>
      <c r="C37" s="90">
        <v>4</v>
      </c>
      <c r="D37" s="91">
        <v>18972424.84</v>
      </c>
      <c r="E37" s="90">
        <v>0</v>
      </c>
      <c r="F37" s="90">
        <v>0</v>
      </c>
      <c r="G37" s="90">
        <v>0</v>
      </c>
      <c r="H37" s="90">
        <v>0</v>
      </c>
      <c r="I37" s="79" t="s">
        <v>71</v>
      </c>
      <c r="J37" s="70">
        <f>COUNTIF('прил 1'!A:S,I37)</f>
        <v>4</v>
      </c>
      <c r="K37" s="70">
        <f ca="1">SUMIF('прил 1'!C39:L5124,I37,'прил 1'!L39:L1110)</f>
        <v>18972424.84</v>
      </c>
      <c r="L37" s="147">
        <v>22869294.399999999</v>
      </c>
      <c r="M37" s="70" t="b">
        <f t="shared" ca="1" si="1"/>
        <v>0</v>
      </c>
    </row>
    <row r="38" spans="1:13" ht="31.5" x14ac:dyDescent="0.25">
      <c r="A38" s="81">
        <v>25</v>
      </c>
      <c r="B38" s="89" t="s">
        <v>72</v>
      </c>
      <c r="C38" s="90">
        <v>9</v>
      </c>
      <c r="D38" s="91">
        <v>17995496.690000001</v>
      </c>
      <c r="E38" s="90">
        <v>0</v>
      </c>
      <c r="F38" s="90">
        <v>0</v>
      </c>
      <c r="G38" s="90">
        <v>0</v>
      </c>
      <c r="H38" s="90">
        <v>0</v>
      </c>
      <c r="I38" s="79" t="s">
        <v>73</v>
      </c>
      <c r="J38" s="70">
        <f>COUNTIF('прил 1'!A:S,I38)</f>
        <v>9</v>
      </c>
      <c r="K38" s="70">
        <f ca="1">SUMIF('прил 1'!C40:L5125,I38,'прил 1'!L40:L1111)</f>
        <v>17995496.690000001</v>
      </c>
      <c r="L38" s="146">
        <v>30553953.789999999</v>
      </c>
      <c r="M38" s="70" t="b">
        <f t="shared" ca="1" si="1"/>
        <v>0</v>
      </c>
    </row>
    <row r="39" spans="1:13" ht="31.5" x14ac:dyDescent="0.25">
      <c r="A39" s="81">
        <v>26</v>
      </c>
      <c r="B39" s="89" t="s">
        <v>74</v>
      </c>
      <c r="C39" s="90">
        <v>7</v>
      </c>
      <c r="D39" s="91">
        <v>41077634.219999999</v>
      </c>
      <c r="E39" s="90">
        <v>0</v>
      </c>
      <c r="F39" s="90">
        <v>0</v>
      </c>
      <c r="G39" s="90">
        <v>0</v>
      </c>
      <c r="H39" s="90">
        <v>0</v>
      </c>
      <c r="I39" s="79" t="s">
        <v>75</v>
      </c>
      <c r="J39" s="70">
        <f>COUNTIF('прил 1'!A:S,I39)</f>
        <v>7</v>
      </c>
      <c r="K39" s="70">
        <f ca="1">SUMIF('прил 1'!C41:L5126,I39,'прил 1'!L41:L1112)</f>
        <v>41077634.219999999</v>
      </c>
      <c r="L39" s="146">
        <v>55338728.299999997</v>
      </c>
      <c r="M39" s="70" t="b">
        <f t="shared" ca="1" si="1"/>
        <v>0</v>
      </c>
    </row>
    <row r="40" spans="1:13" ht="31.5" x14ac:dyDescent="0.25">
      <c r="A40" s="81">
        <v>27</v>
      </c>
      <c r="B40" s="89" t="s">
        <v>76</v>
      </c>
      <c r="C40" s="90">
        <v>5</v>
      </c>
      <c r="D40" s="91">
        <v>25268288.689999998</v>
      </c>
      <c r="E40" s="90">
        <v>0</v>
      </c>
      <c r="F40" s="90">
        <v>0</v>
      </c>
      <c r="G40" s="90">
        <v>0</v>
      </c>
      <c r="H40" s="90">
        <v>0</v>
      </c>
      <c r="I40" s="79" t="s">
        <v>77</v>
      </c>
      <c r="J40" s="70">
        <f>COUNTIF('прил 1'!A:S,I40)</f>
        <v>5</v>
      </c>
      <c r="K40" s="70">
        <f ca="1">SUMIF('прил 1'!C42:L5127,I40,'прил 1'!L42:L1113)</f>
        <v>25268288.689999998</v>
      </c>
      <c r="L40" s="146">
        <v>29174301.009999998</v>
      </c>
      <c r="M40" s="70" t="b">
        <f t="shared" ca="1" si="1"/>
        <v>0</v>
      </c>
    </row>
    <row r="41" spans="1:13" ht="31.5" x14ac:dyDescent="0.25">
      <c r="A41" s="81">
        <v>28</v>
      </c>
      <c r="B41" s="89" t="s">
        <v>78</v>
      </c>
      <c r="C41" s="90">
        <v>3</v>
      </c>
      <c r="D41" s="91">
        <v>18553310.399999999</v>
      </c>
      <c r="E41" s="90">
        <v>0</v>
      </c>
      <c r="F41" s="90">
        <v>0</v>
      </c>
      <c r="G41" s="90">
        <v>0</v>
      </c>
      <c r="H41" s="90">
        <v>0</v>
      </c>
      <c r="I41" s="79" t="s">
        <v>79</v>
      </c>
      <c r="J41" s="70">
        <f>COUNTIF('прил 1'!A:S,I41)</f>
        <v>3</v>
      </c>
      <c r="K41" s="70">
        <f ca="1">SUMIF('прил 1'!C43:L5128,I41,'прил 1'!L43:L1114)</f>
        <v>18553310.399999999</v>
      </c>
      <c r="L41" s="146">
        <v>20138955.299999997</v>
      </c>
      <c r="M41" s="70" t="b">
        <f t="shared" ca="1" si="1"/>
        <v>0</v>
      </c>
    </row>
    <row r="42" spans="1:13" ht="31.5" x14ac:dyDescent="0.25">
      <c r="A42" s="81">
        <v>29</v>
      </c>
      <c r="B42" s="89" t="s">
        <v>80</v>
      </c>
      <c r="C42" s="90">
        <v>8</v>
      </c>
      <c r="D42" s="91">
        <v>30543339.5</v>
      </c>
      <c r="E42" s="90">
        <v>0</v>
      </c>
      <c r="F42" s="90">
        <v>0</v>
      </c>
      <c r="G42" s="90">
        <v>0</v>
      </c>
      <c r="H42" s="90">
        <v>0</v>
      </c>
      <c r="I42" s="79" t="s">
        <v>81</v>
      </c>
      <c r="J42" s="70">
        <f>COUNTIF('прил 1'!A:S,I42)</f>
        <v>8</v>
      </c>
      <c r="K42" s="70">
        <f ca="1">SUMIF('прил 1'!C44:L5129,I42,'прил 1'!L44:L1115)</f>
        <v>30543339.5</v>
      </c>
      <c r="L42" s="146">
        <v>35100244.200000003</v>
      </c>
      <c r="M42" s="70" t="b">
        <f t="shared" ca="1" si="1"/>
        <v>0</v>
      </c>
    </row>
    <row r="43" spans="1:13" ht="31.5" x14ac:dyDescent="0.25">
      <c r="A43" s="81">
        <v>30</v>
      </c>
      <c r="B43" s="89" t="s">
        <v>82</v>
      </c>
      <c r="C43" s="90">
        <v>2</v>
      </c>
      <c r="D43" s="91">
        <v>12662886.199999999</v>
      </c>
      <c r="E43" s="90">
        <v>0</v>
      </c>
      <c r="F43" s="90">
        <v>0</v>
      </c>
      <c r="G43" s="90">
        <v>0</v>
      </c>
      <c r="H43" s="90">
        <v>0</v>
      </c>
      <c r="I43" s="79" t="s">
        <v>83</v>
      </c>
      <c r="J43" s="70">
        <f>COUNTIF('прил 1'!A:S,I43)</f>
        <v>2</v>
      </c>
      <c r="K43" s="70">
        <f ca="1">SUMIF('прил 1'!C45:L5130,I43,'прил 1'!L45:L1116)</f>
        <v>12662886.199999999</v>
      </c>
      <c r="L43" s="146">
        <v>14334411.52</v>
      </c>
      <c r="M43" s="70" t="b">
        <f t="shared" ca="1" si="1"/>
        <v>0</v>
      </c>
    </row>
    <row r="44" spans="1:13" ht="31.5" x14ac:dyDescent="0.25">
      <c r="A44" s="81">
        <v>31</v>
      </c>
      <c r="B44" s="89" t="s">
        <v>84</v>
      </c>
      <c r="C44" s="90">
        <v>2</v>
      </c>
      <c r="D44" s="91">
        <v>8135081.0999999996</v>
      </c>
      <c r="E44" s="90">
        <v>0</v>
      </c>
      <c r="F44" s="90">
        <v>0</v>
      </c>
      <c r="G44" s="90">
        <v>0</v>
      </c>
      <c r="H44" s="90">
        <v>0</v>
      </c>
      <c r="I44" s="79" t="s">
        <v>85</v>
      </c>
      <c r="J44" s="70">
        <f>COUNTIF('прил 1'!A:S,I44)</f>
        <v>2</v>
      </c>
      <c r="K44" s="70">
        <f ca="1">SUMIF('прил 1'!C46:L5131,I44,'прил 1'!L46:L1117)</f>
        <v>8135081.0999999996</v>
      </c>
      <c r="L44" s="146">
        <v>10583532.699999999</v>
      </c>
      <c r="M44" s="70" t="b">
        <f t="shared" ca="1" si="1"/>
        <v>0</v>
      </c>
    </row>
    <row r="45" spans="1:13" ht="31.5" x14ac:dyDescent="0.25">
      <c r="A45" s="81">
        <v>32</v>
      </c>
      <c r="B45" s="89" t="s">
        <v>86</v>
      </c>
      <c r="C45" s="90">
        <v>5</v>
      </c>
      <c r="D45" s="91">
        <v>21348547.600000001</v>
      </c>
      <c r="E45" s="90">
        <v>0</v>
      </c>
      <c r="F45" s="90">
        <v>0</v>
      </c>
      <c r="G45" s="90">
        <v>0</v>
      </c>
      <c r="H45" s="90">
        <v>0</v>
      </c>
      <c r="I45" s="79" t="s">
        <v>87</v>
      </c>
      <c r="J45" s="70">
        <f>COUNTIF('прил 1'!A:S,I45)</f>
        <v>5</v>
      </c>
      <c r="K45" s="70">
        <f ca="1">SUMIF('прил 1'!C47:L5132,I45,'прил 1'!L47:L1118)</f>
        <v>21348547.600000001</v>
      </c>
      <c r="L45" s="146">
        <v>18314087</v>
      </c>
      <c r="M45" s="70" t="b">
        <f t="shared" ca="1" si="1"/>
        <v>0</v>
      </c>
    </row>
    <row r="46" spans="1:13" ht="47.25" x14ac:dyDescent="0.25">
      <c r="A46" s="81">
        <v>33</v>
      </c>
      <c r="B46" s="89" t="s">
        <v>88</v>
      </c>
      <c r="C46" s="90">
        <v>6</v>
      </c>
      <c r="D46" s="91">
        <v>58674826.800000004</v>
      </c>
      <c r="E46" s="90">
        <v>0</v>
      </c>
      <c r="F46" s="90">
        <v>0</v>
      </c>
      <c r="G46" s="90">
        <v>0</v>
      </c>
      <c r="H46" s="90">
        <v>0</v>
      </c>
      <c r="I46" s="79" t="s">
        <v>89</v>
      </c>
      <c r="J46" s="70">
        <f>COUNTIF('прил 1'!A:S,I46)</f>
        <v>6</v>
      </c>
      <c r="K46" s="70">
        <f ca="1">SUMIF('прил 1'!C48:L5133,I46,'прил 1'!L48:L1119)</f>
        <v>58674826.800000004</v>
      </c>
      <c r="L46" s="146">
        <v>44957814.849999994</v>
      </c>
      <c r="M46" s="70" t="b">
        <f t="shared" ca="1" si="1"/>
        <v>0</v>
      </c>
    </row>
    <row r="47" spans="1:13" ht="31.5" x14ac:dyDescent="0.25">
      <c r="A47" s="81">
        <v>34</v>
      </c>
      <c r="B47" s="89" t="s">
        <v>90</v>
      </c>
      <c r="C47" s="90">
        <v>8</v>
      </c>
      <c r="D47" s="91">
        <v>59526201.600000001</v>
      </c>
      <c r="E47" s="90">
        <v>0</v>
      </c>
      <c r="F47" s="90">
        <v>0</v>
      </c>
      <c r="G47" s="90">
        <v>0</v>
      </c>
      <c r="H47" s="90">
        <v>0</v>
      </c>
      <c r="I47" s="79" t="s">
        <v>91</v>
      </c>
      <c r="J47" s="70">
        <f>COUNTIF('прил 1'!A:S,I47)</f>
        <v>8</v>
      </c>
      <c r="K47" s="70">
        <f ca="1">SUMIF('прил 1'!C49:L5134,I47,'прил 1'!L49:L1120)</f>
        <v>59526201.600000001</v>
      </c>
      <c r="L47" s="146">
        <v>82499712.799999997</v>
      </c>
      <c r="M47" s="70" t="b">
        <f t="shared" ca="1" si="1"/>
        <v>0</v>
      </c>
    </row>
    <row r="48" spans="1:13" ht="31.5" x14ac:dyDescent="0.25">
      <c r="A48" s="81">
        <v>35</v>
      </c>
      <c r="B48" s="89" t="s">
        <v>92</v>
      </c>
      <c r="C48" s="90">
        <v>9</v>
      </c>
      <c r="D48" s="91">
        <v>90363303.310000002</v>
      </c>
      <c r="E48" s="90">
        <v>0</v>
      </c>
      <c r="F48" s="90">
        <v>0</v>
      </c>
      <c r="G48" s="90">
        <v>0</v>
      </c>
      <c r="H48" s="90">
        <v>0</v>
      </c>
      <c r="I48" s="79" t="s">
        <v>93</v>
      </c>
      <c r="J48" s="70">
        <f>COUNTIF('прил 1'!A:S,I48)</f>
        <v>9</v>
      </c>
      <c r="K48" s="70">
        <f ca="1">SUMIF('прил 1'!C50:L5135,I48,'прил 1'!L50:L1121)</f>
        <v>90363303.310000002</v>
      </c>
      <c r="L48" s="146">
        <v>107437469.55000001</v>
      </c>
      <c r="M48" s="70" t="b">
        <f t="shared" ca="1" si="1"/>
        <v>0</v>
      </c>
    </row>
    <row r="49" spans="1:13" ht="31.5" x14ac:dyDescent="0.25">
      <c r="A49" s="81">
        <v>36</v>
      </c>
      <c r="B49" s="89" t="s">
        <v>94</v>
      </c>
      <c r="C49" s="90">
        <v>2</v>
      </c>
      <c r="D49" s="91">
        <v>11958600</v>
      </c>
      <c r="E49" s="90">
        <v>0</v>
      </c>
      <c r="F49" s="90">
        <v>0</v>
      </c>
      <c r="G49" s="90">
        <v>0</v>
      </c>
      <c r="H49" s="90">
        <v>0</v>
      </c>
      <c r="I49" s="79" t="s">
        <v>95</v>
      </c>
      <c r="J49" s="70">
        <f>COUNTIF('прил 1'!A:S,I49)</f>
        <v>2</v>
      </c>
      <c r="K49" s="70">
        <f ca="1">SUMIF('прил 1'!C51:L5136,I49,'прил 1'!L51:L1122)</f>
        <v>11958600</v>
      </c>
      <c r="L49" s="146">
        <v>9340117.4600000009</v>
      </c>
      <c r="M49" s="70" t="b">
        <f t="shared" ca="1" si="1"/>
        <v>0</v>
      </c>
    </row>
    <row r="50" spans="1:13" ht="31.5" x14ac:dyDescent="0.25">
      <c r="A50" s="81">
        <v>37</v>
      </c>
      <c r="B50" s="89" t="s">
        <v>96</v>
      </c>
      <c r="C50" s="90">
        <v>3</v>
      </c>
      <c r="D50" s="91">
        <v>10368828.359999999</v>
      </c>
      <c r="E50" s="90">
        <v>0</v>
      </c>
      <c r="F50" s="90">
        <v>0</v>
      </c>
      <c r="G50" s="90">
        <v>0</v>
      </c>
      <c r="H50" s="90">
        <v>0</v>
      </c>
      <c r="I50" s="79" t="s">
        <v>97</v>
      </c>
      <c r="J50" s="70">
        <f>COUNTIF('прил 1'!A:S,I50)</f>
        <v>3</v>
      </c>
      <c r="K50" s="70">
        <f ca="1">SUMIF('прил 1'!C52:L5137,I50,'прил 1'!L52:L1123)</f>
        <v>10368828.359999999</v>
      </c>
      <c r="L50" s="146">
        <v>9823006.3200000003</v>
      </c>
      <c r="M50" s="70" t="b">
        <f t="shared" ca="1" si="1"/>
        <v>0</v>
      </c>
    </row>
    <row r="51" spans="1:13" ht="31.5" x14ac:dyDescent="0.25">
      <c r="A51" s="81">
        <v>38</v>
      </c>
      <c r="B51" s="89" t="s">
        <v>99</v>
      </c>
      <c r="C51" s="90">
        <v>12</v>
      </c>
      <c r="D51" s="91">
        <v>43343082.910000004</v>
      </c>
      <c r="E51" s="90">
        <v>0</v>
      </c>
      <c r="F51" s="90">
        <v>0</v>
      </c>
      <c r="G51" s="90">
        <v>0</v>
      </c>
      <c r="H51" s="90">
        <v>0</v>
      </c>
      <c r="I51" s="79" t="s">
        <v>100</v>
      </c>
      <c r="J51" s="70">
        <f>COUNTIF('прил 1'!A:S,I51)</f>
        <v>12</v>
      </c>
      <c r="K51" s="70">
        <f ca="1">SUMIF('прил 1'!C53:L5138,I51,'прил 1'!L53:L1124)</f>
        <v>43343082.910000004</v>
      </c>
      <c r="L51" s="146">
        <v>78362447.890000001</v>
      </c>
      <c r="M51" s="70" t="b">
        <f t="shared" ca="1" si="1"/>
        <v>0</v>
      </c>
    </row>
    <row r="52" spans="1:13" ht="31.5" x14ac:dyDescent="0.25">
      <c r="A52" s="81">
        <v>39</v>
      </c>
      <c r="B52" s="89" t="s">
        <v>101</v>
      </c>
      <c r="C52" s="90">
        <v>7</v>
      </c>
      <c r="D52" s="91">
        <v>43600384</v>
      </c>
      <c r="E52" s="90">
        <v>0</v>
      </c>
      <c r="F52" s="90">
        <v>0</v>
      </c>
      <c r="G52" s="90">
        <v>0</v>
      </c>
      <c r="H52" s="90">
        <v>0</v>
      </c>
      <c r="I52" s="79" t="s">
        <v>102</v>
      </c>
      <c r="J52" s="70">
        <f>COUNTIF('прил 1'!A:S,I52)</f>
        <v>7</v>
      </c>
      <c r="K52" s="70">
        <f ca="1">SUMIF('прил 1'!C54:L5139,I52,'прил 1'!L54:L1125)</f>
        <v>43600384</v>
      </c>
      <c r="L52" s="146">
        <v>41687374.399999999</v>
      </c>
      <c r="M52" s="70" t="b">
        <f t="shared" ca="1" si="1"/>
        <v>0</v>
      </c>
    </row>
    <row r="53" spans="1:13" ht="31.5" x14ac:dyDescent="0.25">
      <c r="A53" s="81">
        <v>40</v>
      </c>
      <c r="B53" s="89" t="s">
        <v>103</v>
      </c>
      <c r="C53" s="90">
        <v>7</v>
      </c>
      <c r="D53" s="91">
        <v>32116051.520000003</v>
      </c>
      <c r="E53" s="90">
        <v>0</v>
      </c>
      <c r="F53" s="90">
        <v>0</v>
      </c>
      <c r="G53" s="90">
        <v>0</v>
      </c>
      <c r="H53" s="90">
        <v>0</v>
      </c>
      <c r="I53" s="79" t="s">
        <v>104</v>
      </c>
      <c r="J53" s="70">
        <f>COUNTIF('прил 1'!A:S,I53)</f>
        <v>7</v>
      </c>
      <c r="K53" s="70">
        <f ca="1">SUMIF('прил 1'!C55:L5140,I53,'прил 1'!L55:L1126)</f>
        <v>32116051.520000003</v>
      </c>
      <c r="L53" s="146">
        <v>52855206.879999995</v>
      </c>
      <c r="M53" s="70" t="b">
        <f t="shared" ca="1" si="1"/>
        <v>0</v>
      </c>
    </row>
    <row r="54" spans="1:13" ht="31.5" x14ac:dyDescent="0.25">
      <c r="A54" s="81">
        <v>41</v>
      </c>
      <c r="B54" s="89" t="s">
        <v>105</v>
      </c>
      <c r="C54" s="90">
        <v>14</v>
      </c>
      <c r="D54" s="91">
        <v>140061291.86000001</v>
      </c>
      <c r="E54" s="90">
        <v>0</v>
      </c>
      <c r="F54" s="90">
        <v>0</v>
      </c>
      <c r="G54" s="90">
        <v>0</v>
      </c>
      <c r="H54" s="90">
        <v>0</v>
      </c>
      <c r="I54" s="79" t="s">
        <v>106</v>
      </c>
      <c r="J54" s="70">
        <f>COUNTIF('прил 1'!A:S,I54)</f>
        <v>14</v>
      </c>
      <c r="K54" s="70">
        <f ca="1">SUMIF('прил 1'!C56:L5141,I54,'прил 1'!L56:L1127)</f>
        <v>140061291.86000001</v>
      </c>
      <c r="L54" s="146">
        <v>164773343.44999996</v>
      </c>
      <c r="M54" s="70" t="b">
        <f t="shared" ca="1" si="1"/>
        <v>0</v>
      </c>
    </row>
    <row r="55" spans="1:13" ht="31.5" x14ac:dyDescent="0.25">
      <c r="A55" s="81">
        <v>42</v>
      </c>
      <c r="B55" s="89" t="s">
        <v>107</v>
      </c>
      <c r="C55" s="90">
        <v>3</v>
      </c>
      <c r="D55" s="91">
        <v>10167708.960000001</v>
      </c>
      <c r="E55" s="90">
        <v>0</v>
      </c>
      <c r="F55" s="90">
        <v>0</v>
      </c>
      <c r="G55" s="90">
        <v>0</v>
      </c>
      <c r="H55" s="90">
        <v>0</v>
      </c>
      <c r="I55" s="79" t="s">
        <v>108</v>
      </c>
      <c r="J55" s="70">
        <f>COUNTIF('прил 1'!A:S,I55)</f>
        <v>3</v>
      </c>
      <c r="K55" s="70">
        <f ca="1">SUMIF('прил 1'!C57:L5142,I55,'прил 1'!L57:L1128)</f>
        <v>10167708.960000001</v>
      </c>
      <c r="L55" s="146">
        <v>15389959.279999999</v>
      </c>
      <c r="M55" s="70" t="b">
        <f t="shared" ca="1" si="1"/>
        <v>0</v>
      </c>
    </row>
    <row r="56" spans="1:13" ht="31.5" x14ac:dyDescent="0.25">
      <c r="A56" s="81">
        <v>43</v>
      </c>
      <c r="B56" s="89" t="s">
        <v>109</v>
      </c>
      <c r="C56" s="90">
        <v>5</v>
      </c>
      <c r="D56" s="91">
        <v>22780361.800000001</v>
      </c>
      <c r="E56" s="90">
        <v>0</v>
      </c>
      <c r="F56" s="90">
        <v>0</v>
      </c>
      <c r="G56" s="90">
        <v>0</v>
      </c>
      <c r="H56" s="90">
        <v>0</v>
      </c>
      <c r="I56" s="79" t="s">
        <v>110</v>
      </c>
      <c r="J56" s="70">
        <f>COUNTIF('прил 1'!A:S,I56)</f>
        <v>5</v>
      </c>
      <c r="K56" s="70">
        <f ca="1">SUMIF('прил 1'!C58:L5143,I56,'прил 1'!L58:L1129)</f>
        <v>22780361.800000001</v>
      </c>
      <c r="L56" s="146">
        <v>37030652.420000002</v>
      </c>
      <c r="M56" s="70" t="b">
        <f t="shared" ca="1" si="1"/>
        <v>0</v>
      </c>
    </row>
    <row r="57" spans="1:13" ht="31.5" x14ac:dyDescent="0.25">
      <c r="A57" s="81">
        <v>44</v>
      </c>
      <c r="B57" s="89" t="s">
        <v>111</v>
      </c>
      <c r="C57" s="90">
        <v>2</v>
      </c>
      <c r="D57" s="91">
        <v>7942542.0999999996</v>
      </c>
      <c r="E57" s="90">
        <v>0</v>
      </c>
      <c r="F57" s="90">
        <v>0</v>
      </c>
      <c r="G57" s="90">
        <v>0</v>
      </c>
      <c r="H57" s="90">
        <v>0</v>
      </c>
      <c r="I57" s="79" t="s">
        <v>112</v>
      </c>
      <c r="J57" s="70">
        <f>COUNTIF('прил 1'!A:S,I57)</f>
        <v>2</v>
      </c>
      <c r="K57" s="70">
        <f ca="1">SUMIF('прил 1'!C59:L5144,I57,'прил 1'!L59:L1130)</f>
        <v>7942542.0999999996</v>
      </c>
      <c r="L57" s="146">
        <v>11228354.699999999</v>
      </c>
      <c r="M57" s="70" t="b">
        <f t="shared" ca="1" si="1"/>
        <v>0</v>
      </c>
    </row>
  </sheetData>
  <customSheetViews>
    <customSheetView guid="{84B07CA3-50B2-4AE1-8A55-4EBA25A03E7D}" scale="85" hiddenColumns="1">
      <selection activeCell="F15" sqref="F15"/>
      <pageMargins left="0.7" right="0.7" top="0.75" bottom="0.75" header="0.3" footer="0.3"/>
    </customSheetView>
    <customSheetView guid="{A48BF361-2433-4711-8D54-D2CEA763DB56}" scale="85" hiddenColumns="1">
      <selection activeCell="F40" sqref="F40"/>
      <pageMargins left="0.7" right="0.7" top="0.75" bottom="0.75" header="0.3" footer="0.3"/>
    </customSheetView>
    <customSheetView guid="{2A2B3742-1D1D-43B8-B0CD-A4DE28D2A6D1}" scale="85" hiddenColumns="1">
      <selection activeCell="G14" sqref="G14:G57"/>
      <pageMargins left="0.7" right="0.7" top="0.75" bottom="0.75" header="0.3" footer="0.3"/>
    </customSheetView>
  </customSheetViews>
  <mergeCells count="7">
    <mergeCell ref="A13:B13"/>
    <mergeCell ref="A6:H6"/>
    <mergeCell ref="A7:H7"/>
    <mergeCell ref="A9:A10"/>
    <mergeCell ref="B9:B10"/>
    <mergeCell ref="C9:D9"/>
    <mergeCell ref="E9:H9"/>
  </mergeCells>
  <conditionalFormatting sqref="D14:D57">
    <cfRule type="expression" dxfId="0" priority="1">
      <formula>VALUE($A14)</formula>
    </cfRule>
  </conditionalFormatting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4</vt:i4>
      </vt:variant>
      <vt:variant>
        <vt:lpstr>Именованные диапазоны</vt:lpstr>
      </vt:variant>
      <vt:variant>
        <vt:i4>2</vt:i4>
      </vt:variant>
    </vt:vector>
  </HeadingPairs>
  <TitlesOfParts>
    <vt:vector size="6" baseType="lpstr">
      <vt:lpstr>прил 1</vt:lpstr>
      <vt:lpstr>прил 2</vt:lpstr>
      <vt:lpstr>прил 3</vt:lpstr>
      <vt:lpstr>прил 4</vt:lpstr>
      <vt:lpstr>'прил 1'!Область_печати</vt:lpstr>
      <vt:lpstr>'прил 3'!Область_печати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Рязанова Ирина Игоревна</dc:creator>
  <cp:lastModifiedBy>Половникова Оксана Александровна</cp:lastModifiedBy>
  <dcterms:created xsi:type="dcterms:W3CDTF">2006-09-16T00:00:00Z</dcterms:created>
  <dcterms:modified xsi:type="dcterms:W3CDTF">2024-01-11T14:00:14Z</dcterms:modified>
</cp:coreProperties>
</file>